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ngmok\Desktop\"/>
    </mc:Choice>
  </mc:AlternateContent>
  <xr:revisionPtr revIDLastSave="0" documentId="8_{E2F3980F-51FE-4E0D-BACC-BA673052D310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XS" sheetId="1" r:id="rId1"/>
    <sheet name="S" sheetId="2" r:id="rId2"/>
    <sheet name="M" sheetId="3" r:id="rId3"/>
    <sheet name="L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70" i="4" l="1"/>
  <c r="M70" i="4"/>
  <c r="K70" i="4"/>
  <c r="P70" i="4" s="1"/>
  <c r="U33" i="4" s="1"/>
  <c r="U16" i="4" s="1"/>
  <c r="W16" i="4" s="1"/>
  <c r="N69" i="4"/>
  <c r="L69" i="4"/>
  <c r="K69" i="4"/>
  <c r="V68" i="4"/>
  <c r="T68" i="4"/>
  <c r="N68" i="4"/>
  <c r="L68" i="4"/>
  <c r="K68" i="4"/>
  <c r="E68" i="4"/>
  <c r="W68" i="4" s="1"/>
  <c r="D68" i="4"/>
  <c r="C68" i="4"/>
  <c r="W67" i="4"/>
  <c r="V67" i="4"/>
  <c r="N67" i="4"/>
  <c r="L67" i="4"/>
  <c r="K67" i="4"/>
  <c r="P67" i="4" s="1"/>
  <c r="U30" i="4" s="1"/>
  <c r="G67" i="4"/>
  <c r="C41" i="4" s="1"/>
  <c r="E41" i="4" s="1"/>
  <c r="W66" i="4"/>
  <c r="U66" i="4"/>
  <c r="T66" i="4"/>
  <c r="N66" i="4"/>
  <c r="L66" i="4"/>
  <c r="K66" i="4"/>
  <c r="E66" i="4"/>
  <c r="D66" i="4"/>
  <c r="C66" i="4"/>
  <c r="W65" i="4"/>
  <c r="U65" i="4"/>
  <c r="Y65" i="4" s="1"/>
  <c r="O39" i="4" s="1"/>
  <c r="Q39" i="4" s="1"/>
  <c r="N65" i="4"/>
  <c r="L65" i="4"/>
  <c r="K65" i="4"/>
  <c r="E65" i="4"/>
  <c r="G65" i="4" s="1"/>
  <c r="C39" i="4" s="1"/>
  <c r="E39" i="4" s="1"/>
  <c r="D65" i="4"/>
  <c r="W64" i="4"/>
  <c r="U64" i="4"/>
  <c r="T64" i="4"/>
  <c r="N64" i="4"/>
  <c r="L64" i="4"/>
  <c r="K64" i="4"/>
  <c r="E64" i="4"/>
  <c r="G64" i="4" s="1"/>
  <c r="C38" i="4" s="1"/>
  <c r="D64" i="4"/>
  <c r="C64" i="4"/>
  <c r="AF63" i="4"/>
  <c r="AC63" i="4"/>
  <c r="W63" i="4"/>
  <c r="Y63" i="4" s="1"/>
  <c r="O37" i="4" s="1"/>
  <c r="Q37" i="4" s="1"/>
  <c r="N63" i="4"/>
  <c r="L63" i="4"/>
  <c r="K63" i="4"/>
  <c r="E63" i="4"/>
  <c r="G63" i="4" s="1"/>
  <c r="AF62" i="4"/>
  <c r="AC62" i="4"/>
  <c r="W62" i="4"/>
  <c r="U62" i="4"/>
  <c r="T62" i="4"/>
  <c r="N62" i="4"/>
  <c r="L62" i="4"/>
  <c r="K62" i="4"/>
  <c r="E62" i="4"/>
  <c r="D62" i="4"/>
  <c r="C62" i="4"/>
  <c r="AF61" i="4"/>
  <c r="W61" i="4"/>
  <c r="U61" i="4"/>
  <c r="Y61" i="4" s="1"/>
  <c r="O35" i="4" s="1"/>
  <c r="E61" i="4"/>
  <c r="D61" i="4"/>
  <c r="G61" i="4" s="1"/>
  <c r="C35" i="4" s="1"/>
  <c r="E35" i="4" s="1"/>
  <c r="AD60" i="4"/>
  <c r="AD61" i="4" s="1"/>
  <c r="AC60" i="4"/>
  <c r="W60" i="4"/>
  <c r="U60" i="4"/>
  <c r="T60" i="4"/>
  <c r="E60" i="4"/>
  <c r="D60" i="4"/>
  <c r="C60" i="4"/>
  <c r="AF59" i="4"/>
  <c r="Y59" i="4"/>
  <c r="G59" i="4"/>
  <c r="AF58" i="4"/>
  <c r="AC58" i="4"/>
  <c r="W58" i="4"/>
  <c r="U58" i="4"/>
  <c r="Y58" i="4" s="1"/>
  <c r="O32" i="4" s="1"/>
  <c r="O17" i="4" s="1"/>
  <c r="Q17" i="4" s="1"/>
  <c r="L58" i="4"/>
  <c r="K58" i="4"/>
  <c r="E58" i="4"/>
  <c r="D58" i="4"/>
  <c r="G58" i="4" s="1"/>
  <c r="C32" i="4" s="1"/>
  <c r="AF57" i="4"/>
  <c r="W57" i="4"/>
  <c r="Y57" i="4" s="1"/>
  <c r="O31" i="4" s="1"/>
  <c r="L57" i="4"/>
  <c r="K57" i="4"/>
  <c r="E57" i="4"/>
  <c r="G57" i="4" s="1"/>
  <c r="C31" i="4" s="1"/>
  <c r="C18" i="4" s="1"/>
  <c r="E18" i="4" s="1"/>
  <c r="AD56" i="4"/>
  <c r="AD57" i="4" s="1"/>
  <c r="AC56" i="4"/>
  <c r="W56" i="4"/>
  <c r="U56" i="4"/>
  <c r="L56" i="4"/>
  <c r="K56" i="4"/>
  <c r="E56" i="4"/>
  <c r="D56" i="4"/>
  <c r="AF55" i="4"/>
  <c r="Y55" i="4"/>
  <c r="O29" i="4" s="1"/>
  <c r="O20" i="4" s="1"/>
  <c r="Q20" i="4" s="1"/>
  <c r="M55" i="4"/>
  <c r="M58" i="4" s="1"/>
  <c r="L55" i="4"/>
  <c r="K55" i="4"/>
  <c r="G55" i="4"/>
  <c r="C29" i="4" s="1"/>
  <c r="AF54" i="4"/>
  <c r="AD54" i="4"/>
  <c r="AC54" i="4"/>
  <c r="W54" i="4"/>
  <c r="U54" i="4"/>
  <c r="L54" i="4"/>
  <c r="K54" i="4"/>
  <c r="E54" i="4"/>
  <c r="D54" i="4"/>
  <c r="AF53" i="4"/>
  <c r="AD53" i="4"/>
  <c r="W53" i="4"/>
  <c r="Y53" i="4" s="1"/>
  <c r="L53" i="4"/>
  <c r="K53" i="4"/>
  <c r="E53" i="4"/>
  <c r="G53" i="4" s="1"/>
  <c r="C27" i="4" s="1"/>
  <c r="AF52" i="4"/>
  <c r="AD52" i="4"/>
  <c r="AC52" i="4"/>
  <c r="W52" i="4"/>
  <c r="U52" i="4"/>
  <c r="L52" i="4"/>
  <c r="K52" i="4"/>
  <c r="E52" i="4"/>
  <c r="D52" i="4"/>
  <c r="G52" i="4" s="1"/>
  <c r="C26" i="4" s="1"/>
  <c r="C23" i="4" s="1"/>
  <c r="E23" i="4" s="1"/>
  <c r="AE51" i="4"/>
  <c r="AE59" i="4" s="1"/>
  <c r="Y51" i="4"/>
  <c r="M51" i="4"/>
  <c r="M52" i="4" s="1"/>
  <c r="L51" i="4"/>
  <c r="O51" i="4" s="1"/>
  <c r="I25" i="4" s="1"/>
  <c r="K51" i="4"/>
  <c r="G51" i="4"/>
  <c r="R42" i="4"/>
  <c r="F42" i="4"/>
  <c r="R41" i="4"/>
  <c r="F41" i="4"/>
  <c r="R40" i="4"/>
  <c r="F40" i="4"/>
  <c r="R39" i="4"/>
  <c r="F39" i="4"/>
  <c r="R38" i="4"/>
  <c r="F38" i="4"/>
  <c r="AD37" i="4"/>
  <c r="R37" i="4"/>
  <c r="F37" i="4"/>
  <c r="C37" i="4"/>
  <c r="E37" i="4" s="1"/>
  <c r="AD36" i="4"/>
  <c r="R36" i="4"/>
  <c r="F36" i="4"/>
  <c r="AD35" i="4"/>
  <c r="R35" i="4"/>
  <c r="F35" i="4"/>
  <c r="AD34" i="4"/>
  <c r="R34" i="4"/>
  <c r="F34" i="4"/>
  <c r="AD33" i="4"/>
  <c r="X33" i="4"/>
  <c r="R33" i="4"/>
  <c r="O33" i="4"/>
  <c r="O16" i="4" s="1"/>
  <c r="Q16" i="4" s="1"/>
  <c r="F33" i="4"/>
  <c r="C33" i="4"/>
  <c r="E33" i="4" s="1"/>
  <c r="AD32" i="4"/>
  <c r="X32" i="4"/>
  <c r="R32" i="4"/>
  <c r="L32" i="4"/>
  <c r="F32" i="4"/>
  <c r="AD31" i="4"/>
  <c r="X31" i="4"/>
  <c r="R31" i="4"/>
  <c r="L31" i="4"/>
  <c r="F31" i="4"/>
  <c r="AD30" i="4"/>
  <c r="X30" i="4"/>
  <c r="R30" i="4"/>
  <c r="L30" i="4"/>
  <c r="F30" i="4"/>
  <c r="AD29" i="4"/>
  <c r="X29" i="4"/>
  <c r="R29" i="4"/>
  <c r="L29" i="4"/>
  <c r="F29" i="4"/>
  <c r="AD28" i="4"/>
  <c r="X28" i="4"/>
  <c r="R28" i="4"/>
  <c r="L28" i="4"/>
  <c r="F28" i="4"/>
  <c r="AD27" i="4"/>
  <c r="X27" i="4"/>
  <c r="R27" i="4"/>
  <c r="O27" i="4"/>
  <c r="L27" i="4"/>
  <c r="F27" i="4"/>
  <c r="AD26" i="4"/>
  <c r="X26" i="4"/>
  <c r="R26" i="4"/>
  <c r="L26" i="4"/>
  <c r="F26" i="4"/>
  <c r="AD25" i="4"/>
  <c r="X25" i="4"/>
  <c r="R25" i="4"/>
  <c r="O25" i="4"/>
  <c r="Q25" i="4" s="1"/>
  <c r="L25" i="4"/>
  <c r="F25" i="4"/>
  <c r="C25" i="4"/>
  <c r="N70" i="3"/>
  <c r="M70" i="3"/>
  <c r="K70" i="3"/>
  <c r="P70" i="3" s="1"/>
  <c r="U33" i="3" s="1"/>
  <c r="W33" i="3" s="1"/>
  <c r="N69" i="3"/>
  <c r="L69" i="3"/>
  <c r="K69" i="3"/>
  <c r="W68" i="3"/>
  <c r="T68" i="3"/>
  <c r="N68" i="3"/>
  <c r="L68" i="3"/>
  <c r="K68" i="3"/>
  <c r="E68" i="3"/>
  <c r="D68" i="3"/>
  <c r="V68" i="3" s="1"/>
  <c r="C68" i="3"/>
  <c r="G68" i="3" s="1"/>
  <c r="C42" i="3" s="1"/>
  <c r="E42" i="3" s="1"/>
  <c r="W67" i="3"/>
  <c r="V67" i="3"/>
  <c r="N67" i="3"/>
  <c r="L67" i="3"/>
  <c r="K67" i="3"/>
  <c r="G67" i="3"/>
  <c r="W66" i="3"/>
  <c r="U66" i="3"/>
  <c r="T66" i="3"/>
  <c r="N66" i="3"/>
  <c r="L66" i="3"/>
  <c r="K66" i="3"/>
  <c r="E66" i="3"/>
  <c r="D66" i="3"/>
  <c r="C66" i="3"/>
  <c r="W65" i="3"/>
  <c r="U65" i="3"/>
  <c r="N65" i="3"/>
  <c r="L65" i="3"/>
  <c r="K65" i="3"/>
  <c r="E65" i="3"/>
  <c r="D65" i="3"/>
  <c r="W64" i="3"/>
  <c r="U64" i="3"/>
  <c r="T64" i="3"/>
  <c r="N64" i="3"/>
  <c r="L64" i="3"/>
  <c r="K64" i="3"/>
  <c r="P64" i="3" s="1"/>
  <c r="U27" i="3" s="1"/>
  <c r="E64" i="3"/>
  <c r="D64" i="3"/>
  <c r="C64" i="3"/>
  <c r="AF63" i="3"/>
  <c r="W63" i="3"/>
  <c r="Y63" i="3" s="1"/>
  <c r="O37" i="3" s="1"/>
  <c r="N63" i="3"/>
  <c r="L63" i="3"/>
  <c r="K63" i="3"/>
  <c r="E63" i="3"/>
  <c r="G63" i="3" s="1"/>
  <c r="C37" i="3" s="1"/>
  <c r="C12" i="3" s="1"/>
  <c r="E12" i="3" s="1"/>
  <c r="AF62" i="3"/>
  <c r="AC62" i="3"/>
  <c r="AC63" i="3" s="1"/>
  <c r="W62" i="3"/>
  <c r="U62" i="3"/>
  <c r="T62" i="3"/>
  <c r="N62" i="3"/>
  <c r="L62" i="3"/>
  <c r="K62" i="3"/>
  <c r="E62" i="3"/>
  <c r="D62" i="3"/>
  <c r="C62" i="3"/>
  <c r="AF61" i="3"/>
  <c r="W61" i="3"/>
  <c r="U61" i="3"/>
  <c r="E61" i="3"/>
  <c r="D61" i="3"/>
  <c r="AD60" i="3"/>
  <c r="AD61" i="3" s="1"/>
  <c r="AD63" i="3" s="1"/>
  <c r="AC60" i="3"/>
  <c r="W60" i="3"/>
  <c r="U60" i="3"/>
  <c r="T60" i="3"/>
  <c r="Y60" i="3" s="1"/>
  <c r="O34" i="3" s="1"/>
  <c r="Q34" i="3" s="1"/>
  <c r="E60" i="3"/>
  <c r="D60" i="3"/>
  <c r="C60" i="3"/>
  <c r="G60" i="3" s="1"/>
  <c r="C34" i="3" s="1"/>
  <c r="AF59" i="3"/>
  <c r="Y59" i="3"/>
  <c r="O33" i="3" s="1"/>
  <c r="O16" i="3" s="1"/>
  <c r="Q16" i="3" s="1"/>
  <c r="G59" i="3"/>
  <c r="C33" i="3" s="1"/>
  <c r="AF58" i="3"/>
  <c r="AC58" i="3"/>
  <c r="W58" i="3"/>
  <c r="U58" i="3"/>
  <c r="L58" i="3"/>
  <c r="K58" i="3"/>
  <c r="E58" i="3"/>
  <c r="D58" i="3"/>
  <c r="AF57" i="3"/>
  <c r="W57" i="3"/>
  <c r="Y57" i="3" s="1"/>
  <c r="O31" i="3" s="1"/>
  <c r="L57" i="3"/>
  <c r="K57" i="3"/>
  <c r="E57" i="3"/>
  <c r="G57" i="3" s="1"/>
  <c r="C31" i="3" s="1"/>
  <c r="AD56" i="3"/>
  <c r="AD58" i="3" s="1"/>
  <c r="AC56" i="3"/>
  <c r="W56" i="3"/>
  <c r="U56" i="3"/>
  <c r="L56" i="3"/>
  <c r="K56" i="3"/>
  <c r="E56" i="3"/>
  <c r="D56" i="3"/>
  <c r="AF55" i="3"/>
  <c r="Y55" i="3"/>
  <c r="O29" i="3" s="1"/>
  <c r="M55" i="3"/>
  <c r="M58" i="3" s="1"/>
  <c r="L55" i="3"/>
  <c r="K55" i="3"/>
  <c r="G55" i="3"/>
  <c r="AF54" i="3"/>
  <c r="AD54" i="3"/>
  <c r="AC54" i="3"/>
  <c r="W54" i="3"/>
  <c r="U54" i="3"/>
  <c r="Y54" i="3" s="1"/>
  <c r="O28" i="3" s="1"/>
  <c r="M54" i="3"/>
  <c r="L54" i="3"/>
  <c r="K54" i="3"/>
  <c r="E54" i="3"/>
  <c r="D54" i="3"/>
  <c r="AF53" i="3"/>
  <c r="AD53" i="3"/>
  <c r="W53" i="3"/>
  <c r="Y53" i="3" s="1"/>
  <c r="O27" i="3" s="1"/>
  <c r="L53" i="3"/>
  <c r="K53" i="3"/>
  <c r="E53" i="3"/>
  <c r="G53" i="3" s="1"/>
  <c r="C27" i="3" s="1"/>
  <c r="AF52" i="3"/>
  <c r="AD52" i="3"/>
  <c r="AC52" i="3"/>
  <c r="W52" i="3"/>
  <c r="U52" i="3"/>
  <c r="L52" i="3"/>
  <c r="K52" i="3"/>
  <c r="E52" i="3"/>
  <c r="D52" i="3"/>
  <c r="AE51" i="3"/>
  <c r="AE59" i="3" s="1"/>
  <c r="AH59" i="3" s="1"/>
  <c r="AA33" i="3" s="1"/>
  <c r="Y51" i="3"/>
  <c r="O25" i="3" s="1"/>
  <c r="M51" i="3"/>
  <c r="M53" i="3" s="1"/>
  <c r="L51" i="3"/>
  <c r="K51" i="3"/>
  <c r="O51" i="3" s="1"/>
  <c r="I25" i="3" s="1"/>
  <c r="G51" i="3"/>
  <c r="R42" i="3"/>
  <c r="F42" i="3"/>
  <c r="R41" i="3"/>
  <c r="F41" i="3"/>
  <c r="C41" i="3"/>
  <c r="E41" i="3" s="1"/>
  <c r="R40" i="3"/>
  <c r="F40" i="3"/>
  <c r="R39" i="3"/>
  <c r="F39" i="3"/>
  <c r="R38" i="3"/>
  <c r="F38" i="3"/>
  <c r="AD37" i="3"/>
  <c r="R37" i="3"/>
  <c r="F37" i="3"/>
  <c r="AD36" i="3"/>
  <c r="R36" i="3"/>
  <c r="F36" i="3"/>
  <c r="AD35" i="3"/>
  <c r="R35" i="3"/>
  <c r="F35" i="3"/>
  <c r="AD34" i="3"/>
  <c r="R34" i="3"/>
  <c r="F34" i="3"/>
  <c r="AD33" i="3"/>
  <c r="X33" i="3"/>
  <c r="R33" i="3"/>
  <c r="Q33" i="3"/>
  <c r="F33" i="3"/>
  <c r="AD32" i="3"/>
  <c r="X32" i="3"/>
  <c r="R32" i="3"/>
  <c r="L32" i="3"/>
  <c r="F32" i="3"/>
  <c r="AD31" i="3"/>
  <c r="X31" i="3"/>
  <c r="R31" i="3"/>
  <c r="L31" i="3"/>
  <c r="F31" i="3"/>
  <c r="AD30" i="3"/>
  <c r="X30" i="3"/>
  <c r="R30" i="3"/>
  <c r="L30" i="3"/>
  <c r="F30" i="3"/>
  <c r="AD29" i="3"/>
  <c r="X29" i="3"/>
  <c r="R29" i="3"/>
  <c r="L29" i="3"/>
  <c r="F29" i="3"/>
  <c r="C29" i="3"/>
  <c r="C20" i="3" s="1"/>
  <c r="E20" i="3" s="1"/>
  <c r="AD28" i="3"/>
  <c r="X28" i="3"/>
  <c r="R28" i="3"/>
  <c r="L28" i="3"/>
  <c r="F28" i="3"/>
  <c r="AD27" i="3"/>
  <c r="X27" i="3"/>
  <c r="R27" i="3"/>
  <c r="L27" i="3"/>
  <c r="F27" i="3"/>
  <c r="AD26" i="3"/>
  <c r="X26" i="3"/>
  <c r="R26" i="3"/>
  <c r="L26" i="3"/>
  <c r="F26" i="3"/>
  <c r="AD25" i="3"/>
  <c r="X25" i="3"/>
  <c r="R25" i="3"/>
  <c r="L25" i="3"/>
  <c r="F25" i="3"/>
  <c r="C25" i="3"/>
  <c r="C24" i="3" s="1"/>
  <c r="E24" i="3" s="1"/>
  <c r="C8" i="3"/>
  <c r="E8" i="3" s="1"/>
  <c r="N70" i="2"/>
  <c r="M70" i="2"/>
  <c r="K70" i="2"/>
  <c r="P70" i="2" s="1"/>
  <c r="U33" i="2" s="1"/>
  <c r="W33" i="2" s="1"/>
  <c r="N69" i="2"/>
  <c r="L69" i="2"/>
  <c r="K69" i="2"/>
  <c r="T68" i="2"/>
  <c r="N68" i="2"/>
  <c r="L68" i="2"/>
  <c r="K68" i="2"/>
  <c r="E68" i="2"/>
  <c r="W68" i="2" s="1"/>
  <c r="D68" i="2"/>
  <c r="C68" i="2"/>
  <c r="W67" i="2"/>
  <c r="V67" i="2"/>
  <c r="Y67" i="2" s="1"/>
  <c r="O41" i="2" s="1"/>
  <c r="N67" i="2"/>
  <c r="L67" i="2"/>
  <c r="K67" i="2"/>
  <c r="G67" i="2"/>
  <c r="C41" i="2" s="1"/>
  <c r="W66" i="2"/>
  <c r="U66" i="2"/>
  <c r="T66" i="2"/>
  <c r="N66" i="2"/>
  <c r="L66" i="2"/>
  <c r="K66" i="2"/>
  <c r="E66" i="2"/>
  <c r="D66" i="2"/>
  <c r="C66" i="2"/>
  <c r="W65" i="2"/>
  <c r="U65" i="2"/>
  <c r="N65" i="2"/>
  <c r="L65" i="2"/>
  <c r="K65" i="2"/>
  <c r="E65" i="2"/>
  <c r="D65" i="2"/>
  <c r="G65" i="2" s="1"/>
  <c r="C39" i="2" s="1"/>
  <c r="E39" i="2" s="1"/>
  <c r="W64" i="2"/>
  <c r="U64" i="2"/>
  <c r="T64" i="2"/>
  <c r="N64" i="2"/>
  <c r="L64" i="2"/>
  <c r="P64" i="2" s="1"/>
  <c r="U27" i="2" s="1"/>
  <c r="W27" i="2" s="1"/>
  <c r="K64" i="2"/>
  <c r="E64" i="2"/>
  <c r="D64" i="2"/>
  <c r="C64" i="2"/>
  <c r="G64" i="2" s="1"/>
  <c r="C38" i="2" s="1"/>
  <c r="E38" i="2" s="1"/>
  <c r="AF63" i="2"/>
  <c r="W63" i="2"/>
  <c r="Y63" i="2" s="1"/>
  <c r="O37" i="2" s="1"/>
  <c r="Q37" i="2" s="1"/>
  <c r="N63" i="2"/>
  <c r="P63" i="2" s="1"/>
  <c r="U26" i="2" s="1"/>
  <c r="L63" i="2"/>
  <c r="K63" i="2"/>
  <c r="E63" i="2"/>
  <c r="G63" i="2" s="1"/>
  <c r="C37" i="2" s="1"/>
  <c r="C12" i="2" s="1"/>
  <c r="E12" i="2" s="1"/>
  <c r="AF62" i="2"/>
  <c r="AC62" i="2"/>
  <c r="AC63" i="2" s="1"/>
  <c r="W62" i="2"/>
  <c r="U62" i="2"/>
  <c r="T62" i="2"/>
  <c r="N62" i="2"/>
  <c r="L62" i="2"/>
  <c r="K62" i="2"/>
  <c r="E62" i="2"/>
  <c r="D62" i="2"/>
  <c r="C62" i="2"/>
  <c r="AF61" i="2"/>
  <c r="AE61" i="2"/>
  <c r="W61" i="2"/>
  <c r="U61" i="2"/>
  <c r="E61" i="2"/>
  <c r="D61" i="2"/>
  <c r="G61" i="2" s="1"/>
  <c r="C35" i="2" s="1"/>
  <c r="AD60" i="2"/>
  <c r="AD61" i="2" s="1"/>
  <c r="AD63" i="2" s="1"/>
  <c r="AC60" i="2"/>
  <c r="W60" i="2"/>
  <c r="U60" i="2"/>
  <c r="T60" i="2"/>
  <c r="E60" i="2"/>
  <c r="D60" i="2"/>
  <c r="C60" i="2"/>
  <c r="AF59" i="2"/>
  <c r="AH59" i="2" s="1"/>
  <c r="AA33" i="2" s="1"/>
  <c r="Y59" i="2"/>
  <c r="O33" i="2" s="1"/>
  <c r="O16" i="2" s="1"/>
  <c r="Q16" i="2" s="1"/>
  <c r="G59" i="2"/>
  <c r="AF58" i="2"/>
  <c r="AE58" i="2"/>
  <c r="AC58" i="2"/>
  <c r="W58" i="2"/>
  <c r="U58" i="2"/>
  <c r="L58" i="2"/>
  <c r="K58" i="2"/>
  <c r="E58" i="2"/>
  <c r="D58" i="2"/>
  <c r="G58" i="2" s="1"/>
  <c r="C32" i="2" s="1"/>
  <c r="AF57" i="2"/>
  <c r="W57" i="2"/>
  <c r="Y57" i="2" s="1"/>
  <c r="O31" i="2" s="1"/>
  <c r="O18" i="2" s="1"/>
  <c r="Q18" i="2" s="1"/>
  <c r="L57" i="2"/>
  <c r="K57" i="2"/>
  <c r="E57" i="2"/>
  <c r="G57" i="2" s="1"/>
  <c r="C31" i="2" s="1"/>
  <c r="AD56" i="2"/>
  <c r="AD57" i="2" s="1"/>
  <c r="AC56" i="2"/>
  <c r="W56" i="2"/>
  <c r="U56" i="2"/>
  <c r="Y56" i="2" s="1"/>
  <c r="O30" i="2" s="1"/>
  <c r="L56" i="2"/>
  <c r="K56" i="2"/>
  <c r="E56" i="2"/>
  <c r="D56" i="2"/>
  <c r="AF55" i="2"/>
  <c r="Y55" i="2"/>
  <c r="M55" i="2"/>
  <c r="M58" i="2" s="1"/>
  <c r="L55" i="2"/>
  <c r="K55" i="2"/>
  <c r="G55" i="2"/>
  <c r="AF54" i="2"/>
  <c r="AD54" i="2"/>
  <c r="AC54" i="2"/>
  <c r="W54" i="2"/>
  <c r="U54" i="2"/>
  <c r="L54" i="2"/>
  <c r="K54" i="2"/>
  <c r="E54" i="2"/>
  <c r="D54" i="2"/>
  <c r="AF53" i="2"/>
  <c r="AD53" i="2"/>
  <c r="W53" i="2"/>
  <c r="Y53" i="2" s="1"/>
  <c r="O27" i="2" s="1"/>
  <c r="L53" i="2"/>
  <c r="K53" i="2"/>
  <c r="E53" i="2"/>
  <c r="G53" i="2" s="1"/>
  <c r="C27" i="2" s="1"/>
  <c r="AF52" i="2"/>
  <c r="AE52" i="2"/>
  <c r="AE63" i="2" s="1"/>
  <c r="AD52" i="2"/>
  <c r="AC52" i="2"/>
  <c r="W52" i="2"/>
  <c r="U52" i="2"/>
  <c r="L52" i="2"/>
  <c r="K52" i="2"/>
  <c r="E52" i="2"/>
  <c r="D52" i="2"/>
  <c r="AE51" i="2"/>
  <c r="AE59" i="2" s="1"/>
  <c r="Y51" i="2"/>
  <c r="O25" i="2" s="1"/>
  <c r="M51" i="2"/>
  <c r="M53" i="2" s="1"/>
  <c r="L51" i="2"/>
  <c r="K51" i="2"/>
  <c r="G51" i="2"/>
  <c r="C25" i="2" s="1"/>
  <c r="R42" i="2"/>
  <c r="F42" i="2"/>
  <c r="R41" i="2"/>
  <c r="F41" i="2"/>
  <c r="R40" i="2"/>
  <c r="F40" i="2"/>
  <c r="R39" i="2"/>
  <c r="F39" i="2"/>
  <c r="R38" i="2"/>
  <c r="F38" i="2"/>
  <c r="AD37" i="2"/>
  <c r="R37" i="2"/>
  <c r="F37" i="2"/>
  <c r="AD36" i="2"/>
  <c r="R36" i="2"/>
  <c r="F36" i="2"/>
  <c r="AD35" i="2"/>
  <c r="R35" i="2"/>
  <c r="F35" i="2"/>
  <c r="AD34" i="2"/>
  <c r="R34" i="2"/>
  <c r="F34" i="2"/>
  <c r="AD33" i="2"/>
  <c r="X33" i="2"/>
  <c r="R33" i="2"/>
  <c r="F33" i="2"/>
  <c r="C33" i="2"/>
  <c r="C16" i="2" s="1"/>
  <c r="E16" i="2" s="1"/>
  <c r="AD32" i="2"/>
  <c r="X32" i="2"/>
  <c r="R32" i="2"/>
  <c r="L32" i="2"/>
  <c r="F32" i="2"/>
  <c r="AD31" i="2"/>
  <c r="X31" i="2"/>
  <c r="R31" i="2"/>
  <c r="L31" i="2"/>
  <c r="F31" i="2"/>
  <c r="AD30" i="2"/>
  <c r="X30" i="2"/>
  <c r="R30" i="2"/>
  <c r="L30" i="2"/>
  <c r="F30" i="2"/>
  <c r="AD29" i="2"/>
  <c r="X29" i="2"/>
  <c r="R29" i="2"/>
  <c r="O29" i="2"/>
  <c r="Q29" i="2" s="1"/>
  <c r="L29" i="2"/>
  <c r="F29" i="2"/>
  <c r="C29" i="2"/>
  <c r="C20" i="2" s="1"/>
  <c r="E20" i="2" s="1"/>
  <c r="AD28" i="2"/>
  <c r="X28" i="2"/>
  <c r="R28" i="2"/>
  <c r="L28" i="2"/>
  <c r="F28" i="2"/>
  <c r="AD27" i="2"/>
  <c r="X27" i="2"/>
  <c r="R27" i="2"/>
  <c r="L27" i="2"/>
  <c r="F27" i="2"/>
  <c r="AD26" i="2"/>
  <c r="X26" i="2"/>
  <c r="R26" i="2"/>
  <c r="L26" i="2"/>
  <c r="F26" i="2"/>
  <c r="AD25" i="2"/>
  <c r="X25" i="2"/>
  <c r="R25" i="2"/>
  <c r="L25" i="2"/>
  <c r="F25" i="2"/>
  <c r="O20" i="2"/>
  <c r="Q20" i="2" s="1"/>
  <c r="AE60" i="4" l="1"/>
  <c r="C8" i="4"/>
  <c r="E8" i="4" s="1"/>
  <c r="E31" i="4"/>
  <c r="AE52" i="4"/>
  <c r="AE63" i="4" s="1"/>
  <c r="AE53" i="4"/>
  <c r="Y54" i="4"/>
  <c r="O28" i="4" s="1"/>
  <c r="P63" i="4"/>
  <c r="U26" i="4" s="1"/>
  <c r="U23" i="4" s="1"/>
  <c r="W23" i="4" s="1"/>
  <c r="C16" i="4"/>
  <c r="E16" i="4" s="1"/>
  <c r="M53" i="4"/>
  <c r="AE61" i="4"/>
  <c r="Y62" i="4"/>
  <c r="O36" i="4" s="1"/>
  <c r="Q36" i="4" s="1"/>
  <c r="Y64" i="4"/>
  <c r="O38" i="4" s="1"/>
  <c r="O11" i="4" s="1"/>
  <c r="Q11" i="4" s="1"/>
  <c r="P65" i="4"/>
  <c r="U28" i="4" s="1"/>
  <c r="G68" i="4"/>
  <c r="C42" i="4" s="1"/>
  <c r="O52" i="4"/>
  <c r="I26" i="4" s="1"/>
  <c r="I23" i="4" s="1"/>
  <c r="K23" i="4" s="1"/>
  <c r="M54" i="4"/>
  <c r="AE56" i="4"/>
  <c r="P64" i="4"/>
  <c r="U27" i="4" s="1"/>
  <c r="E32" i="4"/>
  <c r="C17" i="4"/>
  <c r="E17" i="4" s="1"/>
  <c r="I24" i="4"/>
  <c r="K24" i="4" s="1"/>
  <c r="K25" i="4"/>
  <c r="W27" i="4"/>
  <c r="U22" i="4"/>
  <c r="W22" i="4" s="1"/>
  <c r="E38" i="4"/>
  <c r="C11" i="4"/>
  <c r="E11" i="4" s="1"/>
  <c r="M56" i="4"/>
  <c r="AD58" i="4"/>
  <c r="AD62" i="4"/>
  <c r="AH56" i="4"/>
  <c r="AA30" i="4" s="1"/>
  <c r="AA19" i="4" s="1"/>
  <c r="AC19" i="4" s="1"/>
  <c r="O10" i="4"/>
  <c r="Q10" i="4" s="1"/>
  <c r="AH51" i="4"/>
  <c r="AA25" i="4" s="1"/>
  <c r="AC25" i="4" s="1"/>
  <c r="AH53" i="4"/>
  <c r="AA27" i="4" s="1"/>
  <c r="AA22" i="4" s="1"/>
  <c r="AC22" i="4" s="1"/>
  <c r="AE54" i="4"/>
  <c r="AH54" i="4" s="1"/>
  <c r="AA28" i="4" s="1"/>
  <c r="O56" i="4"/>
  <c r="I30" i="4" s="1"/>
  <c r="I19" i="4" s="1"/>
  <c r="K19" i="4" s="1"/>
  <c r="O58" i="4"/>
  <c r="I32" i="4" s="1"/>
  <c r="I17" i="4" s="1"/>
  <c r="K17" i="4" s="1"/>
  <c r="G60" i="4"/>
  <c r="C34" i="4" s="1"/>
  <c r="E34" i="4" s="1"/>
  <c r="Y67" i="4"/>
  <c r="O41" i="4" s="1"/>
  <c r="O53" i="4"/>
  <c r="I27" i="4" s="1"/>
  <c r="I22" i="4" s="1"/>
  <c r="K22" i="4" s="1"/>
  <c r="AH60" i="4"/>
  <c r="AA34" i="4" s="1"/>
  <c r="AA15" i="4" s="1"/>
  <c r="AC15" i="4" s="1"/>
  <c r="C10" i="4"/>
  <c r="E10" i="4" s="1"/>
  <c r="O24" i="4"/>
  <c r="Q24" i="4" s="1"/>
  <c r="Q29" i="4"/>
  <c r="AH59" i="4"/>
  <c r="AA33" i="4" s="1"/>
  <c r="AC33" i="4" s="1"/>
  <c r="O55" i="4"/>
  <c r="I29" i="4" s="1"/>
  <c r="AE55" i="4"/>
  <c r="AH55" i="4" s="1"/>
  <c r="AA29" i="4" s="1"/>
  <c r="AA20" i="4" s="1"/>
  <c r="AC20" i="4" s="1"/>
  <c r="Y56" i="4"/>
  <c r="O30" i="4" s="1"/>
  <c r="Q30" i="4" s="1"/>
  <c r="Y60" i="4"/>
  <c r="O34" i="4" s="1"/>
  <c r="O15" i="4" s="1"/>
  <c r="Q15" i="4" s="1"/>
  <c r="G66" i="4"/>
  <c r="C40" i="4" s="1"/>
  <c r="O21" i="3"/>
  <c r="Q21" i="3" s="1"/>
  <c r="Q28" i="3"/>
  <c r="P63" i="3"/>
  <c r="U26" i="3" s="1"/>
  <c r="W26" i="3" s="1"/>
  <c r="AD62" i="3"/>
  <c r="P68" i="3"/>
  <c r="U31" i="3" s="1"/>
  <c r="W31" i="3" s="1"/>
  <c r="Y52" i="3"/>
  <c r="O26" i="3" s="1"/>
  <c r="Q26" i="3" s="1"/>
  <c r="G56" i="3"/>
  <c r="C30" i="3" s="1"/>
  <c r="C19" i="3" s="1"/>
  <c r="E19" i="3" s="1"/>
  <c r="Y56" i="3"/>
  <c r="O30" i="3" s="1"/>
  <c r="AD57" i="3"/>
  <c r="G64" i="3"/>
  <c r="C38" i="3" s="1"/>
  <c r="C11" i="3" s="1"/>
  <c r="E11" i="3" s="1"/>
  <c r="Q29" i="3"/>
  <c r="O20" i="3"/>
  <c r="Q20" i="3" s="1"/>
  <c r="Q37" i="3"/>
  <c r="O12" i="3"/>
  <c r="Q12" i="3" s="1"/>
  <c r="O18" i="3"/>
  <c r="Q18" i="3" s="1"/>
  <c r="Q31" i="3"/>
  <c r="Q30" i="3"/>
  <c r="O19" i="3"/>
  <c r="Q19" i="3" s="1"/>
  <c r="O54" i="3"/>
  <c r="I28" i="3" s="1"/>
  <c r="K28" i="3" s="1"/>
  <c r="AE52" i="3"/>
  <c r="AE63" i="3" s="1"/>
  <c r="AH63" i="3" s="1"/>
  <c r="AA37" i="3" s="1"/>
  <c r="O53" i="3"/>
  <c r="I27" i="3" s="1"/>
  <c r="K27" i="3" s="1"/>
  <c r="AE53" i="3"/>
  <c r="AH53" i="3" s="1"/>
  <c r="AA27" i="3" s="1"/>
  <c r="G58" i="3"/>
  <c r="C32" i="3" s="1"/>
  <c r="AE58" i="3"/>
  <c r="G61" i="3"/>
  <c r="C35" i="3" s="1"/>
  <c r="E35" i="3" s="1"/>
  <c r="AE61" i="3"/>
  <c r="AH61" i="3" s="1"/>
  <c r="AA35" i="3" s="1"/>
  <c r="Y62" i="3"/>
  <c r="O36" i="3" s="1"/>
  <c r="Y64" i="3"/>
  <c r="O38" i="3" s="1"/>
  <c r="Y65" i="3"/>
  <c r="O39" i="3" s="1"/>
  <c r="Q39" i="3" s="1"/>
  <c r="Y66" i="3"/>
  <c r="O40" i="3" s="1"/>
  <c r="Q40" i="3" s="1"/>
  <c r="AE62" i="3"/>
  <c r="AH62" i="3" s="1"/>
  <c r="AA36" i="3" s="1"/>
  <c r="AH51" i="3"/>
  <c r="AA25" i="3" s="1"/>
  <c r="AA24" i="3" s="1"/>
  <c r="AC24" i="3" s="1"/>
  <c r="AE55" i="3"/>
  <c r="AH58" i="3"/>
  <c r="AA32" i="3" s="1"/>
  <c r="U18" i="3"/>
  <c r="W18" i="3" s="1"/>
  <c r="M52" i="3"/>
  <c r="O52" i="3" s="1"/>
  <c r="I26" i="3" s="1"/>
  <c r="G54" i="3"/>
  <c r="C28" i="3" s="1"/>
  <c r="C21" i="3" s="1"/>
  <c r="E21" i="3" s="1"/>
  <c r="G65" i="3"/>
  <c r="C39" i="3" s="1"/>
  <c r="O51" i="2"/>
  <c r="I25" i="2" s="1"/>
  <c r="I24" i="2" s="1"/>
  <c r="K24" i="2" s="1"/>
  <c r="AD62" i="2"/>
  <c r="O53" i="2"/>
  <c r="I27" i="2" s="1"/>
  <c r="I22" i="2" s="1"/>
  <c r="K22" i="2" s="1"/>
  <c r="AE53" i="2"/>
  <c r="G60" i="2"/>
  <c r="C34" i="2" s="1"/>
  <c r="C15" i="2" s="1"/>
  <c r="E15" i="2" s="1"/>
  <c r="Y61" i="2"/>
  <c r="O35" i="2" s="1"/>
  <c r="O14" i="2" s="1"/>
  <c r="Q14" i="2" s="1"/>
  <c r="G66" i="2"/>
  <c r="C40" i="2" s="1"/>
  <c r="E40" i="2" s="1"/>
  <c r="Y54" i="2"/>
  <c r="O28" i="2" s="1"/>
  <c r="Y60" i="2"/>
  <c r="O34" i="2" s="1"/>
  <c r="AE62" i="2"/>
  <c r="Y64" i="2"/>
  <c r="O38" i="2" s="1"/>
  <c r="O11" i="2" s="1"/>
  <c r="Q11" i="2" s="1"/>
  <c r="E32" i="2"/>
  <c r="C17" i="2"/>
  <c r="E17" i="2" s="1"/>
  <c r="Q41" i="2"/>
  <c r="O8" i="2"/>
  <c r="Q8" i="2" s="1"/>
  <c r="Q30" i="2"/>
  <c r="O19" i="2"/>
  <c r="Q19" i="2" s="1"/>
  <c r="E41" i="2"/>
  <c r="C8" i="2"/>
  <c r="E8" i="2" s="1"/>
  <c r="Q28" i="2"/>
  <c r="O21" i="2"/>
  <c r="Q21" i="2" s="1"/>
  <c r="Q34" i="2"/>
  <c r="O15" i="2"/>
  <c r="Q15" i="2" s="1"/>
  <c r="M52" i="2"/>
  <c r="O52" i="2" s="1"/>
  <c r="I26" i="2" s="1"/>
  <c r="AH53" i="2"/>
  <c r="AA27" i="2" s="1"/>
  <c r="G54" i="2"/>
  <c r="C28" i="2" s="1"/>
  <c r="C21" i="2" s="1"/>
  <c r="E21" i="2" s="1"/>
  <c r="AD58" i="2"/>
  <c r="AH58" i="2" s="1"/>
  <c r="AA32" i="2" s="1"/>
  <c r="AH63" i="2"/>
  <c r="AA37" i="2" s="1"/>
  <c r="AC37" i="2" s="1"/>
  <c r="P66" i="2"/>
  <c r="U29" i="2" s="1"/>
  <c r="G68" i="2"/>
  <c r="C42" i="2" s="1"/>
  <c r="P69" i="2"/>
  <c r="U32" i="2" s="1"/>
  <c r="W32" i="2" s="1"/>
  <c r="Y52" i="2"/>
  <c r="O26" i="2" s="1"/>
  <c r="O23" i="2" s="1"/>
  <c r="Q23" i="2" s="1"/>
  <c r="G56" i="2"/>
  <c r="C30" i="2" s="1"/>
  <c r="Y62" i="2"/>
  <c r="O36" i="2" s="1"/>
  <c r="Q36" i="2" s="1"/>
  <c r="C10" i="2"/>
  <c r="E10" i="2" s="1"/>
  <c r="U16" i="2"/>
  <c r="W16" i="2" s="1"/>
  <c r="E29" i="2"/>
  <c r="M54" i="2"/>
  <c r="O54" i="2" s="1"/>
  <c r="I28" i="2" s="1"/>
  <c r="K28" i="2" s="1"/>
  <c r="AE55" i="2"/>
  <c r="AH55" i="2" s="1"/>
  <c r="AA29" i="2" s="1"/>
  <c r="P62" i="2"/>
  <c r="U25" i="2" s="1"/>
  <c r="Y66" i="2"/>
  <c r="O40" i="2" s="1"/>
  <c r="O9" i="2" s="1"/>
  <c r="Q9" i="2" s="1"/>
  <c r="P67" i="2"/>
  <c r="U30" i="2" s="1"/>
  <c r="U19" i="2" s="1"/>
  <c r="W19" i="2" s="1"/>
  <c r="P68" i="2"/>
  <c r="U31" i="2" s="1"/>
  <c r="U18" i="2" s="1"/>
  <c r="W18" i="2" s="1"/>
  <c r="C15" i="4"/>
  <c r="E15" i="4" s="1"/>
  <c r="O21" i="4"/>
  <c r="Q21" i="4" s="1"/>
  <c r="Q28" i="4"/>
  <c r="K27" i="4"/>
  <c r="AC30" i="4"/>
  <c r="O18" i="4"/>
  <c r="Q18" i="4" s="1"/>
  <c r="Q31" i="4"/>
  <c r="O14" i="4"/>
  <c r="Q14" i="4" s="1"/>
  <c r="Q35" i="4"/>
  <c r="U21" i="4"/>
  <c r="W21" i="4" s="1"/>
  <c r="W28" i="4"/>
  <c r="E42" i="4"/>
  <c r="C7" i="4"/>
  <c r="E7" i="4" s="1"/>
  <c r="K32" i="4"/>
  <c r="W26" i="4"/>
  <c r="U19" i="4"/>
  <c r="W19" i="4" s="1"/>
  <c r="W30" i="4"/>
  <c r="C22" i="4"/>
  <c r="E22" i="4" s="1"/>
  <c r="E27" i="4"/>
  <c r="O19" i="4"/>
  <c r="Q19" i="4" s="1"/>
  <c r="Q34" i="4"/>
  <c r="E40" i="4"/>
  <c r="C9" i="4"/>
  <c r="E9" i="4" s="1"/>
  <c r="C12" i="4"/>
  <c r="E12" i="4" s="1"/>
  <c r="E26" i="4"/>
  <c r="Q32" i="4"/>
  <c r="Q38" i="4"/>
  <c r="P66" i="4"/>
  <c r="U29" i="4" s="1"/>
  <c r="P68" i="4"/>
  <c r="U31" i="4" s="1"/>
  <c r="O12" i="4"/>
  <c r="Q12" i="4" s="1"/>
  <c r="K26" i="4"/>
  <c r="W33" i="4"/>
  <c r="Y52" i="4"/>
  <c r="O26" i="4" s="1"/>
  <c r="G54" i="4"/>
  <c r="C28" i="4" s="1"/>
  <c r="AH61" i="4"/>
  <c r="AA35" i="4" s="1"/>
  <c r="AD63" i="4"/>
  <c r="Y66" i="4"/>
  <c r="O40" i="4" s="1"/>
  <c r="Y68" i="4"/>
  <c r="O42" i="4" s="1"/>
  <c r="C24" i="4"/>
  <c r="E24" i="4" s="1"/>
  <c r="E25" i="4"/>
  <c r="Q33" i="4"/>
  <c r="C14" i="4"/>
  <c r="E14" i="4" s="1"/>
  <c r="O22" i="4"/>
  <c r="Q22" i="4" s="1"/>
  <c r="Q27" i="4"/>
  <c r="C20" i="4"/>
  <c r="E20" i="4" s="1"/>
  <c r="E29" i="4"/>
  <c r="O54" i="4"/>
  <c r="I28" i="4" s="1"/>
  <c r="G56" i="4"/>
  <c r="C30" i="4" s="1"/>
  <c r="G62" i="4"/>
  <c r="C36" i="4" s="1"/>
  <c r="P62" i="4"/>
  <c r="U25" i="4" s="1"/>
  <c r="P69" i="4"/>
  <c r="U32" i="4" s="1"/>
  <c r="M57" i="4"/>
  <c r="O57" i="4" s="1"/>
  <c r="I31" i="4" s="1"/>
  <c r="AE58" i="4"/>
  <c r="AE62" i="4"/>
  <c r="AH62" i="4" s="1"/>
  <c r="AA36" i="4" s="1"/>
  <c r="AE57" i="4"/>
  <c r="AH57" i="4" s="1"/>
  <c r="AA31" i="4" s="1"/>
  <c r="O11" i="3"/>
  <c r="Q11" i="3" s="1"/>
  <c r="Q38" i="3"/>
  <c r="O10" i="3"/>
  <c r="Q10" i="3" s="1"/>
  <c r="I24" i="3"/>
  <c r="K24" i="3" s="1"/>
  <c r="K25" i="3"/>
  <c r="C15" i="3"/>
  <c r="E15" i="3" s="1"/>
  <c r="E34" i="3"/>
  <c r="O22" i="3"/>
  <c r="Q22" i="3" s="1"/>
  <c r="Q27" i="3"/>
  <c r="E33" i="3"/>
  <c r="C16" i="3"/>
  <c r="E16" i="3" s="1"/>
  <c r="E38" i="3"/>
  <c r="I22" i="3"/>
  <c r="K22" i="3" s="1"/>
  <c r="U23" i="3"/>
  <c r="W23" i="3" s="1"/>
  <c r="O23" i="3"/>
  <c r="Q23" i="3" s="1"/>
  <c r="E30" i="3"/>
  <c r="U22" i="3"/>
  <c r="W22" i="3" s="1"/>
  <c r="W27" i="3"/>
  <c r="E28" i="3"/>
  <c r="C7" i="3"/>
  <c r="E7" i="3" s="1"/>
  <c r="O9" i="3"/>
  <c r="Q9" i="3" s="1"/>
  <c r="O58" i="3"/>
  <c r="I32" i="3" s="1"/>
  <c r="P67" i="3"/>
  <c r="U30" i="3" s="1"/>
  <c r="O15" i="3"/>
  <c r="Q15" i="3" s="1"/>
  <c r="U16" i="3"/>
  <c r="W16" i="3" s="1"/>
  <c r="E25" i="3"/>
  <c r="AC25" i="3"/>
  <c r="E29" i="3"/>
  <c r="M56" i="3"/>
  <c r="O56" i="3" s="1"/>
  <c r="I30" i="3" s="1"/>
  <c r="C18" i="3"/>
  <c r="E18" i="3" s="1"/>
  <c r="E31" i="3"/>
  <c r="Y61" i="3"/>
  <c r="O35" i="3" s="1"/>
  <c r="G62" i="3"/>
  <c r="C36" i="3" s="1"/>
  <c r="P62" i="3"/>
  <c r="U25" i="3" s="1"/>
  <c r="P65" i="3"/>
  <c r="U28" i="3" s="1"/>
  <c r="G66" i="3"/>
  <c r="C40" i="3" s="1"/>
  <c r="P66" i="3"/>
  <c r="U29" i="3" s="1"/>
  <c r="AC33" i="3"/>
  <c r="AA16" i="3"/>
  <c r="AC16" i="3" s="1"/>
  <c r="O24" i="3"/>
  <c r="Q24" i="3" s="1"/>
  <c r="Q25" i="3"/>
  <c r="C22" i="3"/>
  <c r="E22" i="3" s="1"/>
  <c r="E27" i="3"/>
  <c r="E37" i="3"/>
  <c r="M57" i="3"/>
  <c r="O57" i="3" s="1"/>
  <c r="I31" i="3" s="1"/>
  <c r="G52" i="3"/>
  <c r="C26" i="3" s="1"/>
  <c r="AH52" i="3"/>
  <c r="AA26" i="3" s="1"/>
  <c r="O55" i="3"/>
  <c r="I29" i="3" s="1"/>
  <c r="AH55" i="3"/>
  <c r="AA29" i="3" s="1"/>
  <c r="Y58" i="3"/>
  <c r="O32" i="3" s="1"/>
  <c r="Y67" i="3"/>
  <c r="O41" i="3" s="1"/>
  <c r="Y68" i="3"/>
  <c r="O42" i="3" s="1"/>
  <c r="P69" i="3"/>
  <c r="U32" i="3" s="1"/>
  <c r="AE54" i="3"/>
  <c r="AH54" i="3" s="1"/>
  <c r="AA28" i="3" s="1"/>
  <c r="AE56" i="3"/>
  <c r="AH56" i="3" s="1"/>
  <c r="AA30" i="3" s="1"/>
  <c r="AE60" i="3"/>
  <c r="AH60" i="3" s="1"/>
  <c r="AA34" i="3" s="1"/>
  <c r="AE57" i="3"/>
  <c r="AH57" i="3" s="1"/>
  <c r="AA31" i="3" s="1"/>
  <c r="Q26" i="2"/>
  <c r="AC33" i="2"/>
  <c r="AA16" i="2"/>
  <c r="AC16" i="2" s="1"/>
  <c r="O13" i="2"/>
  <c r="Q13" i="2" s="1"/>
  <c r="O22" i="2"/>
  <c r="Q22" i="2" s="1"/>
  <c r="Q27" i="2"/>
  <c r="C24" i="2"/>
  <c r="E24" i="2" s="1"/>
  <c r="E25" i="2"/>
  <c r="E35" i="2"/>
  <c r="C14" i="2"/>
  <c r="E14" i="2" s="1"/>
  <c r="U23" i="2"/>
  <c r="W23" i="2" s="1"/>
  <c r="W26" i="2"/>
  <c r="C19" i="2"/>
  <c r="E19" i="2" s="1"/>
  <c r="E30" i="2"/>
  <c r="E28" i="2"/>
  <c r="AA12" i="2"/>
  <c r="AC12" i="2" s="1"/>
  <c r="W29" i="2"/>
  <c r="U20" i="2"/>
  <c r="W20" i="2" s="1"/>
  <c r="C22" i="2"/>
  <c r="E22" i="2" s="1"/>
  <c r="E27" i="2"/>
  <c r="E33" i="2"/>
  <c r="O24" i="2"/>
  <c r="Q24" i="2" s="1"/>
  <c r="Q25" i="2"/>
  <c r="M57" i="2"/>
  <c r="C11" i="2"/>
  <c r="E11" i="2" s="1"/>
  <c r="K25" i="2"/>
  <c r="O12" i="2"/>
  <c r="Q12" i="2" s="1"/>
  <c r="U22" i="2"/>
  <c r="W22" i="2" s="1"/>
  <c r="Q33" i="2"/>
  <c r="E37" i="2"/>
  <c r="G52" i="2"/>
  <c r="C26" i="2" s="1"/>
  <c r="AH52" i="2"/>
  <c r="AA26" i="2" s="1"/>
  <c r="O55" i="2"/>
  <c r="I29" i="2" s="1"/>
  <c r="O57" i="2"/>
  <c r="I31" i="2" s="1"/>
  <c r="Y58" i="2"/>
  <c r="O32" i="2" s="1"/>
  <c r="G62" i="2"/>
  <c r="C36" i="2" s="1"/>
  <c r="AH62" i="2"/>
  <c r="AA36" i="2" s="1"/>
  <c r="Y65" i="2"/>
  <c r="O39" i="2" s="1"/>
  <c r="V68" i="2"/>
  <c r="Y68" i="2" s="1"/>
  <c r="O42" i="2" s="1"/>
  <c r="Q31" i="2"/>
  <c r="E34" i="2"/>
  <c r="AA22" i="2"/>
  <c r="AC22" i="2" s="1"/>
  <c r="AC27" i="2"/>
  <c r="O58" i="2"/>
  <c r="I32" i="2" s="1"/>
  <c r="P65" i="2"/>
  <c r="U28" i="2" s="1"/>
  <c r="M56" i="2"/>
  <c r="O56" i="2" s="1"/>
  <c r="I30" i="2" s="1"/>
  <c r="C18" i="2"/>
  <c r="E18" i="2" s="1"/>
  <c r="E31" i="2"/>
  <c r="AH61" i="2"/>
  <c r="AA35" i="2" s="1"/>
  <c r="U17" i="2"/>
  <c r="W17" i="2" s="1"/>
  <c r="AH51" i="2"/>
  <c r="AA25" i="2" s="1"/>
  <c r="AE54" i="2"/>
  <c r="AH54" i="2" s="1"/>
  <c r="AA28" i="2" s="1"/>
  <c r="AE56" i="2"/>
  <c r="AH56" i="2" s="1"/>
  <c r="AA30" i="2" s="1"/>
  <c r="AE60" i="2"/>
  <c r="AH60" i="2" s="1"/>
  <c r="AA34" i="2" s="1"/>
  <c r="AE57" i="2"/>
  <c r="AH57" i="2" s="1"/>
  <c r="AA31" i="2" s="1"/>
  <c r="AA24" i="4" l="1"/>
  <c r="AC24" i="4" s="1"/>
  <c r="AH63" i="4"/>
  <c r="AA37" i="4" s="1"/>
  <c r="AC37" i="4" s="1"/>
  <c r="AH58" i="4"/>
  <c r="AA32" i="4" s="1"/>
  <c r="AH52" i="4"/>
  <c r="AA26" i="4" s="1"/>
  <c r="O13" i="4"/>
  <c r="Q13" i="4" s="1"/>
  <c r="K30" i="4"/>
  <c r="AC34" i="4"/>
  <c r="AC29" i="4"/>
  <c r="AA16" i="4"/>
  <c r="AC16" i="4" s="1"/>
  <c r="K29" i="4"/>
  <c r="I20" i="4"/>
  <c r="K20" i="4" s="1"/>
  <c r="AC27" i="4"/>
  <c r="Q41" i="4"/>
  <c r="O8" i="4"/>
  <c r="Q8" i="4" s="1"/>
  <c r="AA12" i="3"/>
  <c r="AC12" i="3" s="1"/>
  <c r="AC37" i="3"/>
  <c r="AC27" i="3"/>
  <c r="AA22" i="3"/>
  <c r="AC22" i="3" s="1"/>
  <c r="C14" i="3"/>
  <c r="E14" i="3" s="1"/>
  <c r="I23" i="3"/>
  <c r="K23" i="3" s="1"/>
  <c r="K26" i="3"/>
  <c r="E39" i="3"/>
  <c r="C10" i="3"/>
  <c r="E10" i="3" s="1"/>
  <c r="I21" i="3"/>
  <c r="K21" i="3" s="1"/>
  <c r="AC32" i="3"/>
  <c r="AA17" i="3"/>
  <c r="AC17" i="3" s="1"/>
  <c r="Q36" i="3"/>
  <c r="O13" i="3"/>
  <c r="Q13" i="3" s="1"/>
  <c r="E32" i="3"/>
  <c r="C17" i="3"/>
  <c r="E17" i="3" s="1"/>
  <c r="I23" i="2"/>
  <c r="K23" i="2" s="1"/>
  <c r="K26" i="2"/>
  <c r="Q35" i="2"/>
  <c r="W31" i="2"/>
  <c r="I21" i="2"/>
  <c r="K21" i="2" s="1"/>
  <c r="K27" i="2"/>
  <c r="Q38" i="2"/>
  <c r="C9" i="2"/>
  <c r="E9" i="2" s="1"/>
  <c r="W30" i="2"/>
  <c r="AC32" i="2"/>
  <c r="AA17" i="2"/>
  <c r="AC17" i="2" s="1"/>
  <c r="Q40" i="2"/>
  <c r="W25" i="2"/>
  <c r="U24" i="2"/>
  <c r="W24" i="2" s="1"/>
  <c r="E42" i="2"/>
  <c r="C7" i="2"/>
  <c r="E7" i="2" s="1"/>
  <c r="K31" i="4"/>
  <c r="I18" i="4"/>
  <c r="K18" i="4" s="1"/>
  <c r="AA12" i="4"/>
  <c r="AC12" i="4" s="1"/>
  <c r="C13" i="4"/>
  <c r="E13" i="4" s="1"/>
  <c r="E36" i="4"/>
  <c r="W29" i="4"/>
  <c r="U20" i="4"/>
  <c r="W20" i="4" s="1"/>
  <c r="C19" i="4"/>
  <c r="E19" i="4" s="1"/>
  <c r="E30" i="4"/>
  <c r="AC35" i="4"/>
  <c r="AA14" i="4"/>
  <c r="AC14" i="4" s="1"/>
  <c r="W25" i="4"/>
  <c r="U24" i="4"/>
  <c r="W24" i="4" s="1"/>
  <c r="O9" i="4"/>
  <c r="Q9" i="4" s="1"/>
  <c r="Q40" i="4"/>
  <c r="AC28" i="4"/>
  <c r="AA21" i="4"/>
  <c r="AC21" i="4" s="1"/>
  <c r="W31" i="4"/>
  <c r="U18" i="4"/>
  <c r="W18" i="4" s="1"/>
  <c r="AC32" i="4"/>
  <c r="AA17" i="4"/>
  <c r="AC17" i="4" s="1"/>
  <c r="E28" i="4"/>
  <c r="C21" i="4"/>
  <c r="E21" i="4" s="1"/>
  <c r="Q26" i="4"/>
  <c r="O23" i="4"/>
  <c r="Q23" i="4" s="1"/>
  <c r="AA13" i="4"/>
  <c r="AC13" i="4" s="1"/>
  <c r="AC36" i="4"/>
  <c r="AA18" i="4"/>
  <c r="AC18" i="4" s="1"/>
  <c r="AC31" i="4"/>
  <c r="U17" i="4"/>
  <c r="W17" i="4" s="1"/>
  <c r="W32" i="4"/>
  <c r="I21" i="4"/>
  <c r="K21" i="4" s="1"/>
  <c r="K28" i="4"/>
  <c r="Q42" i="4"/>
  <c r="O7" i="4"/>
  <c r="Q7" i="4" s="1"/>
  <c r="K31" i="3"/>
  <c r="I18" i="3"/>
  <c r="K18" i="3" s="1"/>
  <c r="AA18" i="3"/>
  <c r="AC18" i="3" s="1"/>
  <c r="AC31" i="3"/>
  <c r="AA19" i="3"/>
  <c r="AC19" i="3" s="1"/>
  <c r="AC30" i="3"/>
  <c r="AA20" i="3"/>
  <c r="AC20" i="3" s="1"/>
  <c r="AC29" i="3"/>
  <c r="C13" i="3"/>
  <c r="E13" i="3" s="1"/>
  <c r="E36" i="3"/>
  <c r="U19" i="3"/>
  <c r="W19" i="3" s="1"/>
  <c r="W30" i="3"/>
  <c r="AA15" i="3"/>
  <c r="AC15" i="3" s="1"/>
  <c r="AC34" i="3"/>
  <c r="AA13" i="3"/>
  <c r="AC13" i="3" s="1"/>
  <c r="AC36" i="3"/>
  <c r="C9" i="3"/>
  <c r="E9" i="3" s="1"/>
  <c r="E40" i="3"/>
  <c r="I19" i="3"/>
  <c r="K19" i="3" s="1"/>
  <c r="K30" i="3"/>
  <c r="I17" i="3"/>
  <c r="K17" i="3" s="1"/>
  <c r="K32" i="3"/>
  <c r="U17" i="3"/>
  <c r="W17" i="3" s="1"/>
  <c r="W32" i="3"/>
  <c r="Q32" i="3"/>
  <c r="O17" i="3"/>
  <c r="Q17" i="3" s="1"/>
  <c r="AA23" i="3"/>
  <c r="AC23" i="3" s="1"/>
  <c r="AC26" i="3"/>
  <c r="U21" i="3"/>
  <c r="W21" i="3" s="1"/>
  <c r="W28" i="3"/>
  <c r="AA14" i="3"/>
  <c r="AC14" i="3" s="1"/>
  <c r="AC35" i="3"/>
  <c r="Q41" i="3"/>
  <c r="O8" i="3"/>
  <c r="Q8" i="3" s="1"/>
  <c r="W29" i="3"/>
  <c r="U20" i="3"/>
  <c r="W20" i="3" s="1"/>
  <c r="AC28" i="3"/>
  <c r="AA21" i="3"/>
  <c r="AC21" i="3" s="1"/>
  <c r="K29" i="3"/>
  <c r="I20" i="3"/>
  <c r="K20" i="3" s="1"/>
  <c r="O14" i="3"/>
  <c r="Q14" i="3" s="1"/>
  <c r="Q35" i="3"/>
  <c r="Q42" i="3"/>
  <c r="O7" i="3"/>
  <c r="Q7" i="3" s="1"/>
  <c r="C23" i="3"/>
  <c r="E23" i="3" s="1"/>
  <c r="E26" i="3"/>
  <c r="W25" i="3"/>
  <c r="U24" i="3"/>
  <c r="W24" i="3" s="1"/>
  <c r="AA15" i="2"/>
  <c r="AC15" i="2" s="1"/>
  <c r="AC34" i="2"/>
  <c r="AA18" i="2"/>
  <c r="AC18" i="2" s="1"/>
  <c r="AC31" i="2"/>
  <c r="AA24" i="2"/>
  <c r="AC24" i="2" s="1"/>
  <c r="AC25" i="2"/>
  <c r="K29" i="2"/>
  <c r="I20" i="2"/>
  <c r="K20" i="2" s="1"/>
  <c r="U21" i="2"/>
  <c r="W21" i="2" s="1"/>
  <c r="W28" i="2"/>
  <c r="O17" i="2"/>
  <c r="Q17" i="2" s="1"/>
  <c r="Q32" i="2"/>
  <c r="AA19" i="2"/>
  <c r="AC19" i="2" s="1"/>
  <c r="AC30" i="2"/>
  <c r="AC28" i="2"/>
  <c r="AA21" i="2"/>
  <c r="AC21" i="2" s="1"/>
  <c r="AC35" i="2"/>
  <c r="AA14" i="2"/>
  <c r="AC14" i="2" s="1"/>
  <c r="AA13" i="2"/>
  <c r="AC13" i="2" s="1"/>
  <c r="AC36" i="2"/>
  <c r="AA20" i="2"/>
  <c r="AC20" i="2" s="1"/>
  <c r="AC29" i="2"/>
  <c r="C13" i="2"/>
  <c r="E13" i="2" s="1"/>
  <c r="E36" i="2"/>
  <c r="O7" i="2"/>
  <c r="Q7" i="2" s="1"/>
  <c r="Q42" i="2"/>
  <c r="AC26" i="2"/>
  <c r="AA23" i="2"/>
  <c r="AC23" i="2" s="1"/>
  <c r="I19" i="2"/>
  <c r="K19" i="2" s="1"/>
  <c r="K30" i="2"/>
  <c r="I17" i="2"/>
  <c r="K17" i="2" s="1"/>
  <c r="K32" i="2"/>
  <c r="Q39" i="2"/>
  <c r="O10" i="2"/>
  <c r="Q10" i="2" s="1"/>
  <c r="K31" i="2"/>
  <c r="I18" i="2"/>
  <c r="K18" i="2" s="1"/>
  <c r="E26" i="2"/>
  <c r="C23" i="2"/>
  <c r="E23" i="2" s="1"/>
  <c r="AA23" i="4" l="1"/>
  <c r="AC23" i="4" s="1"/>
  <c r="AC26" i="4"/>
  <c r="AE51" i="1" l="1"/>
  <c r="T60" i="1" l="1"/>
  <c r="T62" i="1"/>
  <c r="N69" i="1" l="1"/>
  <c r="N68" i="1"/>
  <c r="N67" i="1"/>
  <c r="N66" i="1"/>
  <c r="L69" i="1"/>
  <c r="L68" i="1"/>
  <c r="L67" i="1"/>
  <c r="L66" i="1"/>
  <c r="L65" i="1"/>
  <c r="L64" i="1"/>
  <c r="L63" i="1"/>
  <c r="N70" i="1"/>
  <c r="M70" i="1"/>
  <c r="K70" i="1"/>
  <c r="K64" i="1"/>
  <c r="K65" i="1"/>
  <c r="K66" i="1"/>
  <c r="K67" i="1"/>
  <c r="K68" i="1"/>
  <c r="K69" i="1"/>
  <c r="K63" i="1"/>
  <c r="K62" i="1"/>
  <c r="P70" i="1" l="1"/>
  <c r="U33" i="1" s="1"/>
  <c r="P69" i="1"/>
  <c r="P68" i="1"/>
  <c r="P67" i="1"/>
  <c r="P66" i="1"/>
  <c r="U62" i="1"/>
  <c r="U61" i="1"/>
  <c r="U66" i="1"/>
  <c r="U65" i="1"/>
  <c r="R42" i="1" l="1"/>
  <c r="R41" i="1"/>
  <c r="L62" i="1"/>
  <c r="W60" i="1"/>
  <c r="W58" i="1"/>
  <c r="W57" i="1"/>
  <c r="W56" i="1"/>
  <c r="AF61" i="1" l="1"/>
  <c r="AF62" i="1"/>
  <c r="AF63" i="1"/>
  <c r="AF59" i="1"/>
  <c r="AF58" i="1"/>
  <c r="AF57" i="1"/>
  <c r="AF55" i="1"/>
  <c r="AF54" i="1"/>
  <c r="AF53" i="1"/>
  <c r="AF52" i="1"/>
  <c r="AH51" i="1"/>
  <c r="AA25" i="1" s="1"/>
  <c r="F40" i="1" l="1"/>
  <c r="F39" i="1"/>
  <c r="E66" i="1"/>
  <c r="E65" i="1"/>
  <c r="E64" i="1"/>
  <c r="G51" i="1"/>
  <c r="D66" i="1"/>
  <c r="D65" i="1"/>
  <c r="C66" i="1"/>
  <c r="C64" i="1"/>
  <c r="X33" i="1" l="1"/>
  <c r="D60" i="1" l="1"/>
  <c r="Y51" i="1" l="1"/>
  <c r="T68" i="1"/>
  <c r="W67" i="1"/>
  <c r="V67" i="1"/>
  <c r="U58" i="1"/>
  <c r="U54" i="1"/>
  <c r="C68" i="1"/>
  <c r="F42" i="1"/>
  <c r="F41" i="1"/>
  <c r="F38" i="1"/>
  <c r="F37" i="1"/>
  <c r="D62" i="1"/>
  <c r="D61" i="1"/>
  <c r="E63" i="1"/>
  <c r="G63" i="1" s="1"/>
  <c r="C37" i="1" s="1"/>
  <c r="E68" i="1"/>
  <c r="W68" i="1" s="1"/>
  <c r="D68" i="1"/>
  <c r="G67" i="1"/>
  <c r="C41" i="1" l="1"/>
  <c r="E41" i="1" s="1"/>
  <c r="G68" i="1"/>
  <c r="V68" i="1"/>
  <c r="E37" i="1"/>
  <c r="C12" i="1"/>
  <c r="E12" i="1" s="1"/>
  <c r="X32" i="1"/>
  <c r="X31" i="1"/>
  <c r="C8" i="1" l="1"/>
  <c r="C42" i="1"/>
  <c r="E42" i="1" s="1"/>
  <c r="F36" i="1"/>
  <c r="C7" i="1" l="1"/>
  <c r="Y59" i="1"/>
  <c r="G59" i="1"/>
  <c r="G55" i="1"/>
  <c r="D64" i="1" l="1"/>
  <c r="G64" i="1" s="1"/>
  <c r="C38" i="1" s="1"/>
  <c r="E38" i="1" l="1"/>
  <c r="C11" i="1"/>
  <c r="E11" i="1" s="1"/>
  <c r="N62" i="1"/>
  <c r="P62" i="1" s="1"/>
  <c r="Y68" i="1"/>
  <c r="O42" i="1" s="1"/>
  <c r="Q42" i="1" s="1"/>
  <c r="W66" i="1"/>
  <c r="W65" i="1"/>
  <c r="Y65" i="1" s="1"/>
  <c r="W64" i="1"/>
  <c r="W63" i="1"/>
  <c r="W62" i="1"/>
  <c r="U32" i="1" s="1"/>
  <c r="W61" i="1"/>
  <c r="U31" i="1" s="1"/>
  <c r="U64" i="1"/>
  <c r="U60" i="1"/>
  <c r="T66" i="1"/>
  <c r="T64" i="1"/>
  <c r="AD37" i="1"/>
  <c r="O33" i="1"/>
  <c r="Y57" i="1"/>
  <c r="W54" i="1"/>
  <c r="W53" i="1"/>
  <c r="Y53" i="1" s="1"/>
  <c r="W52" i="1"/>
  <c r="U56" i="1"/>
  <c r="U52" i="1"/>
  <c r="L58" i="1"/>
  <c r="L57" i="1"/>
  <c r="L56" i="1"/>
  <c r="L55" i="1"/>
  <c r="L54" i="1"/>
  <c r="L53" i="1"/>
  <c r="L52" i="1"/>
  <c r="L51" i="1"/>
  <c r="O25" i="1"/>
  <c r="C25" i="1"/>
  <c r="C29" i="1"/>
  <c r="E29" i="1" s="1"/>
  <c r="C33" i="1"/>
  <c r="E33" i="1" s="1"/>
  <c r="D58" i="1"/>
  <c r="D56" i="1"/>
  <c r="D54" i="1"/>
  <c r="D52" i="1"/>
  <c r="M55" i="1"/>
  <c r="M58" i="1" s="1"/>
  <c r="M51" i="1"/>
  <c r="M53" i="1" s="1"/>
  <c r="K58" i="1"/>
  <c r="K57" i="1"/>
  <c r="K56" i="1"/>
  <c r="K55" i="1"/>
  <c r="K54" i="1"/>
  <c r="K53" i="1"/>
  <c r="K52" i="1"/>
  <c r="K51" i="1"/>
  <c r="C62" i="1"/>
  <c r="C60" i="1"/>
  <c r="N65" i="1"/>
  <c r="P65" i="1" s="1"/>
  <c r="N64" i="1"/>
  <c r="P64" i="1" s="1"/>
  <c r="N63" i="1"/>
  <c r="P63" i="1" s="1"/>
  <c r="AE62" i="1"/>
  <c r="AC62" i="1"/>
  <c r="E62" i="1"/>
  <c r="AE61" i="1"/>
  <c r="E61" i="1"/>
  <c r="AE60" i="1"/>
  <c r="AD60" i="1"/>
  <c r="AD61" i="1" s="1"/>
  <c r="AC60" i="1"/>
  <c r="E60" i="1"/>
  <c r="AE59" i="1"/>
  <c r="AE58" i="1"/>
  <c r="AC58" i="1"/>
  <c r="E58" i="1"/>
  <c r="AE57" i="1"/>
  <c r="E57" i="1"/>
  <c r="AE56" i="1"/>
  <c r="AD56" i="1"/>
  <c r="AD57" i="1" s="1"/>
  <c r="AC56" i="1"/>
  <c r="E56" i="1"/>
  <c r="AE55" i="1"/>
  <c r="Y55" i="1"/>
  <c r="AE54" i="1"/>
  <c r="AD54" i="1"/>
  <c r="AC54" i="1"/>
  <c r="E54" i="1"/>
  <c r="AE53" i="1"/>
  <c r="AD53" i="1"/>
  <c r="E53" i="1"/>
  <c r="AE52" i="1"/>
  <c r="AE63" i="1" s="1"/>
  <c r="AD52" i="1"/>
  <c r="AC52" i="1"/>
  <c r="E52" i="1"/>
  <c r="R40" i="1"/>
  <c r="R39" i="1"/>
  <c r="R38" i="1"/>
  <c r="R37" i="1"/>
  <c r="AD36" i="1"/>
  <c r="R36" i="1"/>
  <c r="AD35" i="1"/>
  <c r="R35" i="1"/>
  <c r="F35" i="1"/>
  <c r="AD34" i="1"/>
  <c r="R34" i="1"/>
  <c r="F34" i="1"/>
  <c r="AD33" i="1"/>
  <c r="R33" i="1"/>
  <c r="F33" i="1"/>
  <c r="AD32" i="1"/>
  <c r="R32" i="1"/>
  <c r="L32" i="1"/>
  <c r="F32" i="1"/>
  <c r="AD31" i="1"/>
  <c r="R31" i="1"/>
  <c r="L31" i="1"/>
  <c r="F31" i="1"/>
  <c r="AD30" i="1"/>
  <c r="X30" i="1"/>
  <c r="R30" i="1"/>
  <c r="L30" i="1"/>
  <c r="F30" i="1"/>
  <c r="AD29" i="1"/>
  <c r="X29" i="1"/>
  <c r="R29" i="1"/>
  <c r="L29" i="1"/>
  <c r="F29" i="1"/>
  <c r="AD28" i="1"/>
  <c r="X28" i="1"/>
  <c r="R28" i="1"/>
  <c r="L28" i="1"/>
  <c r="F28" i="1"/>
  <c r="AD27" i="1"/>
  <c r="X27" i="1"/>
  <c r="R27" i="1"/>
  <c r="L27" i="1"/>
  <c r="F27" i="1"/>
  <c r="AD26" i="1"/>
  <c r="X26" i="1"/>
  <c r="R26" i="1"/>
  <c r="L26" i="1"/>
  <c r="F26" i="1"/>
  <c r="AD25" i="1"/>
  <c r="X25" i="1"/>
  <c r="R25" i="1"/>
  <c r="L25" i="1"/>
  <c r="F25" i="1"/>
  <c r="AH53" i="1" l="1"/>
  <c r="AA27" i="1" s="1"/>
  <c r="AA22" i="1" s="1"/>
  <c r="AC22" i="1" s="1"/>
  <c r="AH54" i="1"/>
  <c r="AA28" i="1" s="1"/>
  <c r="AC28" i="1" s="1"/>
  <c r="AH56" i="1"/>
  <c r="AA30" i="1" s="1"/>
  <c r="AA19" i="1" s="1"/>
  <c r="AC19" i="1" s="1"/>
  <c r="AH57" i="1"/>
  <c r="AA31" i="1" s="1"/>
  <c r="AA18" i="1" s="1"/>
  <c r="AC18" i="1" s="1"/>
  <c r="AH55" i="1"/>
  <c r="AA29" i="1" s="1"/>
  <c r="AH59" i="1"/>
  <c r="AA33" i="1" s="1"/>
  <c r="AC63" i="1"/>
  <c r="AH52" i="1"/>
  <c r="AA26" i="1" s="1"/>
  <c r="AC26" i="1" s="1"/>
  <c r="AH60" i="1"/>
  <c r="AA34" i="1" s="1"/>
  <c r="AA15" i="1" s="1"/>
  <c r="AC15" i="1" s="1"/>
  <c r="AH61" i="1"/>
  <c r="AA35" i="1" s="1"/>
  <c r="AC35" i="1" s="1"/>
  <c r="G66" i="1"/>
  <c r="C40" i="1" s="1"/>
  <c r="G65" i="1"/>
  <c r="C39" i="1" s="1"/>
  <c r="Y54" i="1"/>
  <c r="O28" i="1" s="1"/>
  <c r="Y52" i="1"/>
  <c r="O26" i="1" s="1"/>
  <c r="Q26" i="1" s="1"/>
  <c r="Y58" i="1"/>
  <c r="O32" i="1" s="1"/>
  <c r="Q32" i="1" s="1"/>
  <c r="Y56" i="1"/>
  <c r="O30" i="1" s="1"/>
  <c r="Q30" i="1" s="1"/>
  <c r="Y63" i="1"/>
  <c r="O37" i="1" s="1"/>
  <c r="W33" i="1"/>
  <c r="W31" i="1"/>
  <c r="U18" i="1"/>
  <c r="W18" i="1" s="1"/>
  <c r="U17" i="1"/>
  <c r="W17" i="1" s="1"/>
  <c r="W32" i="1"/>
  <c r="Y67" i="1"/>
  <c r="O41" i="1" s="1"/>
  <c r="Q41" i="1" s="1"/>
  <c r="Y60" i="1"/>
  <c r="O34" i="1" s="1"/>
  <c r="O15" i="1" s="1"/>
  <c r="Q15" i="1" s="1"/>
  <c r="O58" i="1"/>
  <c r="I32" i="1" s="1"/>
  <c r="I17" i="1" s="1"/>
  <c r="K17" i="1" s="1"/>
  <c r="O27" i="1"/>
  <c r="Q27" i="1" s="1"/>
  <c r="Y64" i="1"/>
  <c r="O38" i="1" s="1"/>
  <c r="Q38" i="1" s="1"/>
  <c r="Y66" i="1"/>
  <c r="O40" i="1" s="1"/>
  <c r="O9" i="1" s="1"/>
  <c r="Q9" i="1" s="1"/>
  <c r="G56" i="1"/>
  <c r="C30" i="1" s="1"/>
  <c r="E30" i="1" s="1"/>
  <c r="U25" i="1"/>
  <c r="U24" i="1" s="1"/>
  <c r="W24" i="1" s="1"/>
  <c r="O51" i="1"/>
  <c r="I25" i="1" s="1"/>
  <c r="K25" i="1" s="1"/>
  <c r="G58" i="1"/>
  <c r="C32" i="1" s="1"/>
  <c r="O53" i="1"/>
  <c r="I27" i="1" s="1"/>
  <c r="I22" i="1" s="1"/>
  <c r="K22" i="1" s="1"/>
  <c r="O31" i="1"/>
  <c r="Q31" i="1" s="1"/>
  <c r="U26" i="1"/>
  <c r="U23" i="1" s="1"/>
  <c r="W23" i="1" s="1"/>
  <c r="G60" i="1"/>
  <c r="C34" i="1" s="1"/>
  <c r="E34" i="1" s="1"/>
  <c r="O55" i="1"/>
  <c r="I29" i="1" s="1"/>
  <c r="K29" i="1" s="1"/>
  <c r="U27" i="1"/>
  <c r="W27" i="1" s="1"/>
  <c r="O29" i="1"/>
  <c r="G53" i="1"/>
  <c r="C27" i="1" s="1"/>
  <c r="G62" i="1"/>
  <c r="C36" i="1" s="1"/>
  <c r="G52" i="1"/>
  <c r="C26" i="1" s="1"/>
  <c r="C23" i="1" s="1"/>
  <c r="E23" i="1" s="1"/>
  <c r="U28" i="1"/>
  <c r="U21" i="1" s="1"/>
  <c r="W21" i="1" s="1"/>
  <c r="Y61" i="1"/>
  <c r="O35" i="1" s="1"/>
  <c r="Q35" i="1" s="1"/>
  <c r="G57" i="1"/>
  <c r="C31" i="1" s="1"/>
  <c r="G54" i="1"/>
  <c r="C28" i="1" s="1"/>
  <c r="Y62" i="1"/>
  <c r="O36" i="1" s="1"/>
  <c r="O13" i="1" s="1"/>
  <c r="Q13" i="1" s="1"/>
  <c r="U29" i="1"/>
  <c r="W29" i="1" s="1"/>
  <c r="M54" i="1"/>
  <c r="O54" i="1" s="1"/>
  <c r="I28" i="1" s="1"/>
  <c r="I21" i="1" s="1"/>
  <c r="K21" i="1" s="1"/>
  <c r="M52" i="1"/>
  <c r="O52" i="1" s="1"/>
  <c r="I26" i="1" s="1"/>
  <c r="I23" i="1" s="1"/>
  <c r="K23" i="1" s="1"/>
  <c r="E8" i="1"/>
  <c r="AD63" i="1"/>
  <c r="AD62" i="1"/>
  <c r="AH62" i="1" s="1"/>
  <c r="AC25" i="1"/>
  <c r="AA24" i="1"/>
  <c r="AC24" i="1" s="1"/>
  <c r="M57" i="1"/>
  <c r="O57" i="1" s="1"/>
  <c r="AD58" i="1"/>
  <c r="AH58" i="1" s="1"/>
  <c r="O39" i="1"/>
  <c r="M56" i="1"/>
  <c r="O56" i="1" s="1"/>
  <c r="O24" i="1"/>
  <c r="Q24" i="1" s="1"/>
  <c r="Q25" i="1"/>
  <c r="Q33" i="1"/>
  <c r="O16" i="1"/>
  <c r="Q16" i="1" s="1"/>
  <c r="E25" i="1"/>
  <c r="C24" i="1"/>
  <c r="E24" i="1" s="1"/>
  <c r="C16" i="1"/>
  <c r="E16" i="1" s="1"/>
  <c r="C20" i="1"/>
  <c r="E20" i="1" s="1"/>
  <c r="O8" i="1" l="1"/>
  <c r="Q8" i="1" s="1"/>
  <c r="AH63" i="1"/>
  <c r="AA37" i="1" s="1"/>
  <c r="AA12" i="1" s="1"/>
  <c r="AC12" i="1" s="1"/>
  <c r="AA16" i="1"/>
  <c r="AC16" i="1" s="1"/>
  <c r="AC33" i="1"/>
  <c r="AA20" i="1"/>
  <c r="AC20" i="1" s="1"/>
  <c r="AC29" i="1"/>
  <c r="AA36" i="1"/>
  <c r="AC36" i="1" s="1"/>
  <c r="AA32" i="1"/>
  <c r="AC32" i="1" s="1"/>
  <c r="C10" i="1"/>
  <c r="E39" i="1"/>
  <c r="C9" i="1"/>
  <c r="E9" i="1" s="1"/>
  <c r="E40" i="1"/>
  <c r="E36" i="1"/>
  <c r="U16" i="1"/>
  <c r="W16" i="1" s="1"/>
  <c r="C22" i="1"/>
  <c r="E22" i="1" s="1"/>
  <c r="E27" i="1"/>
  <c r="U30" i="1"/>
  <c r="W30" i="1" s="1"/>
  <c r="Q29" i="1"/>
  <c r="O20" i="1"/>
  <c r="Q20" i="1" s="1"/>
  <c r="C18" i="1"/>
  <c r="E18" i="1" s="1"/>
  <c r="E31" i="1"/>
  <c r="I31" i="1"/>
  <c r="K31" i="1" s="1"/>
  <c r="G61" i="1"/>
  <c r="C35" i="1" s="1"/>
  <c r="U22" i="1"/>
  <c r="W22" i="1" s="1"/>
  <c r="AC27" i="1"/>
  <c r="AC31" i="1"/>
  <c r="AC34" i="1"/>
  <c r="E7" i="1"/>
  <c r="AA23" i="1"/>
  <c r="AC23" i="1" s="1"/>
  <c r="E26" i="1"/>
  <c r="O18" i="1"/>
  <c r="Q18" i="1" s="1"/>
  <c r="AA14" i="1"/>
  <c r="AC14" i="1" s="1"/>
  <c r="AC30" i="1"/>
  <c r="AA21" i="1"/>
  <c r="AC21" i="1" s="1"/>
  <c r="O14" i="1"/>
  <c r="Q14" i="1" s="1"/>
  <c r="Q34" i="1"/>
  <c r="W26" i="1"/>
  <c r="O10" i="1"/>
  <c r="Q10" i="1" s="1"/>
  <c r="Q39" i="1"/>
  <c r="Q37" i="1"/>
  <c r="O12" i="1"/>
  <c r="Q12" i="1" s="1"/>
  <c r="C15" i="1"/>
  <c r="E15" i="1" s="1"/>
  <c r="W25" i="1"/>
  <c r="W28" i="1"/>
  <c r="K28" i="1"/>
  <c r="C19" i="1"/>
  <c r="E19" i="1" s="1"/>
  <c r="O23" i="1"/>
  <c r="Q23" i="1" s="1"/>
  <c r="O22" i="1"/>
  <c r="Q22" i="1" s="1"/>
  <c r="O17" i="1"/>
  <c r="Q17" i="1" s="1"/>
  <c r="O11" i="1"/>
  <c r="Q11" i="1" s="1"/>
  <c r="K26" i="1"/>
  <c r="E32" i="1"/>
  <c r="C17" i="1"/>
  <c r="E17" i="1" s="1"/>
  <c r="I30" i="1"/>
  <c r="K27" i="1"/>
  <c r="E28" i="1"/>
  <c r="C21" i="1"/>
  <c r="E21" i="1" s="1"/>
  <c r="O21" i="1"/>
  <c r="Q21" i="1" s="1"/>
  <c r="Q28" i="1"/>
  <c r="O7" i="1"/>
  <c r="Q7" i="1" s="1"/>
  <c r="I24" i="1"/>
  <c r="K24" i="1" s="1"/>
  <c r="Q36" i="1"/>
  <c r="O19" i="1"/>
  <c r="Q19" i="1" s="1"/>
  <c r="C13" i="1"/>
  <c r="E13" i="1" s="1"/>
  <c r="I20" i="1"/>
  <c r="K20" i="1" s="1"/>
  <c r="K32" i="1"/>
  <c r="U20" i="1"/>
  <c r="W20" i="1" s="1"/>
  <c r="Q40" i="1"/>
  <c r="AA13" i="1" l="1"/>
  <c r="AC13" i="1" s="1"/>
  <c r="AA17" i="1"/>
  <c r="AC17" i="1" s="1"/>
  <c r="AC37" i="1"/>
  <c r="E10" i="1"/>
  <c r="I18" i="1"/>
  <c r="K18" i="1" s="1"/>
  <c r="C14" i="1"/>
  <c r="E14" i="1" s="1"/>
  <c r="E35" i="1"/>
  <c r="U19" i="1"/>
  <c r="W19" i="1" s="1"/>
  <c r="K30" i="1"/>
  <c r="I19" i="1"/>
  <c r="K19" i="1" s="1"/>
</calcChain>
</file>

<file path=xl/sharedStrings.xml><?xml version="1.0" encoding="utf-8"?>
<sst xmlns="http://schemas.openxmlformats.org/spreadsheetml/2006/main" count="344" uniqueCount="43">
  <si>
    <t>Serial no</t>
    <phoneticPr fontId="3" type="noConversion"/>
  </si>
  <si>
    <t>Inspection</t>
    <phoneticPr fontId="3" type="noConversion"/>
  </si>
  <si>
    <t>Date</t>
    <phoneticPr fontId="3" type="noConversion"/>
  </si>
  <si>
    <t>A</t>
    <phoneticPr fontId="2" type="noConversion"/>
  </si>
  <si>
    <t>Brake</t>
    <phoneticPr fontId="2" type="noConversion"/>
  </si>
  <si>
    <t>No</t>
    <phoneticPr fontId="2" type="noConversion"/>
  </si>
  <si>
    <t>wing</t>
    <phoneticPr fontId="2" type="noConversion"/>
  </si>
  <si>
    <t>CAD</t>
    <phoneticPr fontId="2" type="noConversion"/>
  </si>
  <si>
    <t>TRIM</t>
    <phoneticPr fontId="2" type="noConversion"/>
  </si>
  <si>
    <t>diff.</t>
    <phoneticPr fontId="2" type="noConversion"/>
  </si>
  <si>
    <t>delta</t>
    <phoneticPr fontId="2" type="noConversion"/>
  </si>
  <si>
    <t>Upper</t>
    <phoneticPr fontId="2" type="noConversion"/>
  </si>
  <si>
    <t>Mid</t>
    <phoneticPr fontId="2" type="noConversion"/>
  </si>
  <si>
    <t>Main</t>
    <phoneticPr fontId="2" type="noConversion"/>
  </si>
  <si>
    <t>HS</t>
    <phoneticPr fontId="2" type="noConversion"/>
  </si>
  <si>
    <t>Total</t>
    <phoneticPr fontId="2" type="noConversion"/>
  </si>
  <si>
    <t>H/Mid</t>
    <phoneticPr fontId="2" type="noConversion"/>
  </si>
  <si>
    <t>L/Mid</t>
    <phoneticPr fontId="2" type="noConversion"/>
  </si>
  <si>
    <t>AB</t>
    <phoneticPr fontId="2" type="noConversion"/>
  </si>
  <si>
    <t>B</t>
    <phoneticPr fontId="2" type="noConversion"/>
  </si>
  <si>
    <t>C</t>
    <phoneticPr fontId="2" type="noConversion"/>
  </si>
  <si>
    <t>AB</t>
    <phoneticPr fontId="2" type="noConversion"/>
  </si>
  <si>
    <t>B</t>
    <phoneticPr fontId="2" type="noConversion"/>
  </si>
  <si>
    <t>C</t>
    <phoneticPr fontId="2" type="noConversion"/>
  </si>
  <si>
    <t xml:space="preserve"> </t>
    <phoneticPr fontId="2" type="noConversion"/>
  </si>
  <si>
    <t>A1 Riser</t>
    <phoneticPr fontId="3" type="noConversion"/>
  </si>
  <si>
    <t>A2 riser</t>
    <phoneticPr fontId="2" type="noConversion"/>
  </si>
  <si>
    <t>B Riser</t>
    <phoneticPr fontId="2" type="noConversion"/>
  </si>
  <si>
    <t>Stabi Riser</t>
    <phoneticPr fontId="2" type="noConversion"/>
  </si>
  <si>
    <t>Color</t>
  </si>
  <si>
    <t>Δ Zero</t>
  </si>
  <si>
    <t>File</t>
  </si>
  <si>
    <t>H/Mid</t>
  </si>
  <si>
    <t>Mid</t>
  </si>
  <si>
    <t>L/Mid</t>
  </si>
  <si>
    <t>Gathering</t>
  </si>
  <si>
    <t>L/MID</t>
  </si>
  <si>
    <r>
      <t>Main</t>
    </r>
    <r>
      <rPr>
        <sz val="11"/>
        <color rgb="FFFF0000"/>
        <rFont val="맑은 고딕"/>
        <family val="2"/>
        <scheme val="minor"/>
      </rPr>
      <t>*</t>
    </r>
  </si>
  <si>
    <t>* Length incl. -1 loop</t>
  </si>
  <si>
    <t>Leopard XS Rev. 4.2 - Production</t>
  </si>
  <si>
    <t>Leopard S Rev. 3.2 - Production</t>
  </si>
  <si>
    <t>Leopard M Rev. 13.1.1 - Production</t>
  </si>
  <si>
    <t>Leopard L Rev. 2.1 -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</si>
</sst>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d/mmm/yy;@"/>
  </numFmts>
  <fonts count="12" x14ac:knownFonts="1">
    <font>
      <sz val="11"/>
      <color theme="1"/>
      <name val="맑은 고딕"/>
      <family val="2"/>
      <charset val="129"/>
      <scheme val="minor"/>
    </font>
    <font>
      <b/>
      <sz val="20"/>
      <color indexed="10"/>
      <name val="Verdana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Verdana"/>
      <family val="2"/>
    </font>
    <font>
      <b/>
      <sz val="9"/>
      <name val="Verdana"/>
      <family val="2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Arial"/>
      <family val="2"/>
    </font>
    <font>
      <sz val="11"/>
      <color rgb="FF000000"/>
      <name val="맑은 고딕"/>
      <family val="2"/>
      <scheme val="minor"/>
    </font>
    <font>
      <sz val="11"/>
      <color rgb="FFFF0000"/>
      <name val="맑은 고딕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5" borderId="15" xfId="0" applyFill="1" applyBorder="1">
      <alignment vertical="center"/>
    </xf>
    <xf numFmtId="0" fontId="0" fillId="6" borderId="15" xfId="0" applyFill="1" applyBorder="1">
      <alignment vertical="center"/>
    </xf>
    <xf numFmtId="0" fontId="0" fillId="7" borderId="15" xfId="0" applyFill="1" applyBorder="1">
      <alignment vertical="center"/>
    </xf>
    <xf numFmtId="0" fontId="7" fillId="6" borderId="15" xfId="0" applyFont="1" applyFill="1" applyBorder="1">
      <alignment vertical="center"/>
    </xf>
    <xf numFmtId="0" fontId="7" fillId="10" borderId="15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11" borderId="15" xfId="0" applyFont="1" applyFill="1" applyBorder="1" applyAlignment="1">
      <alignment horizontal="center" vertical="center"/>
    </xf>
    <xf numFmtId="0" fontId="0" fillId="8" borderId="15" xfId="0" applyFill="1" applyBorder="1">
      <alignment vertical="center"/>
    </xf>
    <xf numFmtId="0" fontId="7" fillId="0" borderId="15" xfId="0" applyFont="1" applyBorder="1">
      <alignment vertical="center"/>
    </xf>
    <xf numFmtId="0" fontId="0" fillId="4" borderId="15" xfId="0" applyFill="1" applyBorder="1">
      <alignment vertical="center"/>
    </xf>
    <xf numFmtId="0" fontId="7" fillId="4" borderId="15" xfId="0" applyFont="1" applyFill="1" applyBorder="1">
      <alignment vertical="center"/>
    </xf>
    <xf numFmtId="0" fontId="7" fillId="7" borderId="15" xfId="0" applyFont="1" applyFill="1" applyBorder="1">
      <alignment vertical="center"/>
    </xf>
    <xf numFmtId="0" fontId="7" fillId="8" borderId="15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4" borderId="19" xfId="0" applyFill="1" applyBorder="1">
      <alignment vertical="center"/>
    </xf>
    <xf numFmtId="0" fontId="0" fillId="6" borderId="19" xfId="0" applyFill="1" applyBorder="1">
      <alignment vertical="center"/>
    </xf>
    <xf numFmtId="0" fontId="0" fillId="7" borderId="19" xfId="0" applyFill="1" applyBorder="1">
      <alignment vertical="center"/>
    </xf>
    <xf numFmtId="0" fontId="0" fillId="8" borderId="19" xfId="0" applyFill="1" applyBorder="1">
      <alignment vertical="center"/>
    </xf>
    <xf numFmtId="0" fontId="0" fillId="8" borderId="20" xfId="0" applyFill="1" applyBorder="1">
      <alignment vertical="center"/>
    </xf>
    <xf numFmtId="0" fontId="7" fillId="8" borderId="20" xfId="0" applyFont="1" applyFill="1" applyBorder="1">
      <alignment vertical="center"/>
    </xf>
    <xf numFmtId="0" fontId="7" fillId="0" borderId="20" xfId="0" applyFont="1" applyBorder="1">
      <alignment vertical="center"/>
    </xf>
    <xf numFmtId="0" fontId="7" fillId="12" borderId="20" xfId="0" applyFont="1" applyFill="1" applyBorder="1">
      <alignment vertical="center"/>
    </xf>
    <xf numFmtId="0" fontId="7" fillId="9" borderId="11" xfId="0" applyFont="1" applyFill="1" applyBorder="1" applyAlignment="1">
      <alignment horizontal="center" vertical="center"/>
    </xf>
    <xf numFmtId="0" fontId="7" fillId="12" borderId="21" xfId="0" applyFont="1" applyFill="1" applyBorder="1">
      <alignment vertical="center"/>
    </xf>
    <xf numFmtId="0" fontId="7" fillId="11" borderId="11" xfId="0" applyFont="1" applyFill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0" xfId="0" applyFont="1" applyBorder="1">
      <alignment vertical="center"/>
    </xf>
    <xf numFmtId="0" fontId="0" fillId="5" borderId="28" xfId="0" applyFill="1" applyBorder="1">
      <alignment vertical="center"/>
    </xf>
    <xf numFmtId="0" fontId="7" fillId="0" borderId="29" xfId="0" applyFont="1" applyBorder="1">
      <alignment vertical="center"/>
    </xf>
    <xf numFmtId="0" fontId="0" fillId="6" borderId="31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5" xfId="0" applyFill="1" applyBorder="1">
      <alignment vertical="center"/>
    </xf>
    <xf numFmtId="0" fontId="0" fillId="5" borderId="5" xfId="0" applyFill="1" applyBorder="1">
      <alignment vertical="center"/>
    </xf>
    <xf numFmtId="0" fontId="7" fillId="6" borderId="5" xfId="0" applyFont="1" applyFill="1" applyBorder="1">
      <alignment vertical="center"/>
    </xf>
    <xf numFmtId="0" fontId="0" fillId="6" borderId="30" xfId="0" applyFill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0" fillId="6" borderId="27" xfId="0" applyFill="1" applyBorder="1">
      <alignment vertical="center"/>
    </xf>
    <xf numFmtId="0" fontId="0" fillId="6" borderId="28" xfId="0" applyFill="1" applyBorder="1">
      <alignment vertical="center"/>
    </xf>
    <xf numFmtId="0" fontId="7" fillId="6" borderId="28" xfId="0" applyFont="1" applyFill="1" applyBorder="1">
      <alignment vertical="center"/>
    </xf>
    <xf numFmtId="0" fontId="0" fillId="6" borderId="34" xfId="0" applyFill="1" applyBorder="1">
      <alignment vertical="center"/>
    </xf>
    <xf numFmtId="0" fontId="0" fillId="8" borderId="32" xfId="0" applyFill="1" applyBorder="1">
      <alignment vertical="center"/>
    </xf>
    <xf numFmtId="0" fontId="7" fillId="8" borderId="32" xfId="0" applyFont="1" applyFill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0" fontId="0" fillId="5" borderId="11" xfId="0" applyFill="1" applyBorder="1">
      <alignment vertical="center"/>
    </xf>
    <xf numFmtId="0" fontId="7" fillId="4" borderId="11" xfId="0" applyFont="1" applyFill="1" applyBorder="1">
      <alignment vertical="center"/>
    </xf>
    <xf numFmtId="0" fontId="7" fillId="0" borderId="21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7" fillId="12" borderId="6" xfId="0" applyFont="1" applyFill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7" fillId="11" borderId="38" xfId="0" applyFont="1" applyFill="1" applyBorder="1" applyAlignment="1">
      <alignment horizontal="center" vertical="center"/>
    </xf>
    <xf numFmtId="0" fontId="7" fillId="12" borderId="39" xfId="0" applyFont="1" applyFill="1" applyBorder="1">
      <alignment vertical="center"/>
    </xf>
    <xf numFmtId="0" fontId="0" fillId="0" borderId="31" xfId="0" applyBorder="1">
      <alignment vertical="center"/>
    </xf>
    <xf numFmtId="0" fontId="0" fillId="7" borderId="31" xfId="0" applyFill="1" applyBorder="1">
      <alignment vertical="center"/>
    </xf>
    <xf numFmtId="0" fontId="0" fillId="8" borderId="31" xfId="0" applyFill="1" applyBorder="1">
      <alignment vertical="center"/>
    </xf>
    <xf numFmtId="0" fontId="0" fillId="4" borderId="16" xfId="0" applyFill="1" applyBorder="1" applyAlignment="1">
      <alignment horizontal="right" vertical="center"/>
    </xf>
    <xf numFmtId="0" fontId="0" fillId="4" borderId="17" xfId="0" applyFill="1" applyBorder="1">
      <alignment vertical="center"/>
    </xf>
    <xf numFmtId="0" fontId="0" fillId="5" borderId="17" xfId="0" applyFill="1" applyBorder="1" applyAlignment="1">
      <alignment horizontal="center" vertical="center"/>
    </xf>
    <xf numFmtId="0" fontId="0" fillId="4" borderId="10" xfId="0" applyFill="1" applyBorder="1" applyAlignment="1">
      <alignment horizontal="right" vertical="center"/>
    </xf>
    <xf numFmtId="0" fontId="0" fillId="5" borderId="11" xfId="0" applyFill="1" applyBorder="1" applyAlignment="1">
      <alignment horizontal="center" vertical="center"/>
    </xf>
    <xf numFmtId="0" fontId="0" fillId="0" borderId="27" xfId="0" applyBorder="1">
      <alignment vertical="center"/>
    </xf>
    <xf numFmtId="0" fontId="7" fillId="9" borderId="28" xfId="0" applyFont="1" applyFill="1" applyBorder="1" applyAlignment="1">
      <alignment horizontal="center" vertical="center"/>
    </xf>
    <xf numFmtId="0" fontId="0" fillId="0" borderId="28" xfId="0" applyBorder="1">
      <alignment vertical="center"/>
    </xf>
    <xf numFmtId="0" fontId="7" fillId="12" borderId="29" xfId="0" applyFont="1" applyFill="1" applyBorder="1">
      <alignment vertical="center"/>
    </xf>
    <xf numFmtId="0" fontId="0" fillId="0" borderId="41" xfId="0" applyBorder="1">
      <alignment vertical="center"/>
    </xf>
    <xf numFmtId="0" fontId="0" fillId="4" borderId="16" xfId="0" applyFill="1" applyBorder="1">
      <alignment vertical="center"/>
    </xf>
    <xf numFmtId="0" fontId="0" fillId="5" borderId="17" xfId="0" applyFill="1" applyBorder="1">
      <alignment vertical="center"/>
    </xf>
    <xf numFmtId="0" fontId="7" fillId="4" borderId="17" xfId="0" applyFont="1" applyFill="1" applyBorder="1">
      <alignment vertical="center"/>
    </xf>
    <xf numFmtId="0" fontId="9" fillId="0" borderId="0" xfId="0" applyFont="1">
      <alignment vertical="center"/>
    </xf>
    <xf numFmtId="0" fontId="0" fillId="4" borderId="17" xfId="0" applyFill="1" applyBorder="1" applyAlignment="1">
      <alignment horizontal="right" vertical="center"/>
    </xf>
    <xf numFmtId="0" fontId="0" fillId="6" borderId="5" xfId="0" applyFill="1" applyBorder="1" applyAlignment="1">
      <alignment horizontal="right" vertical="center"/>
    </xf>
    <xf numFmtId="0" fontId="0" fillId="6" borderId="15" xfId="0" applyFill="1" applyBorder="1" applyAlignment="1">
      <alignment horizontal="right" vertical="center"/>
    </xf>
    <xf numFmtId="0" fontId="0" fillId="7" borderId="15" xfId="0" applyFill="1" applyBorder="1" applyAlignment="1">
      <alignment horizontal="right" vertical="center"/>
    </xf>
    <xf numFmtId="0" fontId="0" fillId="8" borderId="15" xfId="0" applyFill="1" applyBorder="1" applyAlignment="1">
      <alignment horizontal="right" vertical="center"/>
    </xf>
    <xf numFmtId="0" fontId="0" fillId="6" borderId="28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0" fontId="7" fillId="13" borderId="1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" fontId="7" fillId="9" borderId="15" xfId="0" applyNumberFormat="1" applyFont="1" applyFill="1" applyBorder="1" applyAlignment="1">
      <alignment horizontal="center" vertical="center"/>
    </xf>
    <xf numFmtId="1" fontId="7" fillId="9" borderId="5" xfId="0" applyNumberFormat="1" applyFont="1" applyFill="1" applyBorder="1" applyAlignment="1">
      <alignment horizontal="center" vertical="center"/>
    </xf>
    <xf numFmtId="1" fontId="7" fillId="9" borderId="38" xfId="0" applyNumberFormat="1" applyFont="1" applyFill="1" applyBorder="1" applyAlignment="1">
      <alignment horizontal="center" vertical="center"/>
    </xf>
    <xf numFmtId="1" fontId="7" fillId="4" borderId="5" xfId="0" applyNumberFormat="1" applyFont="1" applyFill="1" applyBorder="1">
      <alignment vertical="center"/>
    </xf>
    <xf numFmtId="1" fontId="7" fillId="6" borderId="5" xfId="0" applyNumberFormat="1" applyFont="1" applyFill="1" applyBorder="1">
      <alignment vertical="center"/>
    </xf>
    <xf numFmtId="1" fontId="7" fillId="6" borderId="15" xfId="0" applyNumberFormat="1" applyFont="1" applyFill="1" applyBorder="1">
      <alignment vertical="center"/>
    </xf>
    <xf numFmtId="1" fontId="7" fillId="7" borderId="15" xfId="0" applyNumberFormat="1" applyFont="1" applyFill="1" applyBorder="1">
      <alignment vertical="center"/>
    </xf>
    <xf numFmtId="1" fontId="7" fillId="8" borderId="15" xfId="0" applyNumberFormat="1" applyFont="1" applyFill="1" applyBorder="1">
      <alignment vertical="center"/>
    </xf>
    <xf numFmtId="1" fontId="7" fillId="6" borderId="28" xfId="0" applyNumberFormat="1" applyFont="1" applyFill="1" applyBorder="1">
      <alignment vertical="center"/>
    </xf>
    <xf numFmtId="1" fontId="7" fillId="4" borderId="1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4" borderId="5" xfId="0" applyFont="1" applyFill="1" applyBorder="1">
      <alignment vertical="center"/>
    </xf>
    <xf numFmtId="0" fontId="8" fillId="0" borderId="0" xfId="0" applyFont="1">
      <alignment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38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" fillId="2" borderId="17" xfId="0" applyFont="1" applyFill="1" applyBorder="1" applyAlignment="1">
      <alignment horizontal="center" vertical="center"/>
    </xf>
    <xf numFmtId="176" fontId="4" fillId="2" borderId="17" xfId="0" applyNumberFormat="1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176" fontId="4" fillId="2" borderId="18" xfId="0" applyNumberFormat="1" applyFont="1" applyFill="1" applyBorder="1" applyAlignment="1">
      <alignment horizontal="center" vertical="center"/>
    </xf>
    <xf numFmtId="176" fontId="4" fillId="2" borderId="21" xfId="0" applyNumberFormat="1" applyFont="1" applyFill="1" applyBorder="1" applyAlignment="1">
      <alignment horizontal="center" vertical="center"/>
    </xf>
    <xf numFmtId="14" fontId="4" fillId="2" borderId="38" xfId="0" applyNumberFormat="1" applyFont="1" applyFill="1" applyBorder="1" applyAlignment="1">
      <alignment horizontal="center" vertical="center"/>
    </xf>
    <xf numFmtId="14" fontId="4" fillId="2" borderId="17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6"/>
  <sheetViews>
    <sheetView tabSelected="1" zoomScale="55" zoomScaleNormal="55" workbookViewId="0">
      <selection activeCell="A2" sqref="A2:T3"/>
    </sheetView>
  </sheetViews>
  <sheetFormatPr defaultColWidth="8.69921875" defaultRowHeight="17.399999999999999" x14ac:dyDescent="0.4"/>
  <sheetData>
    <row r="1" spans="1:38" ht="43.8" customHeight="1" thickBot="1" x14ac:dyDescent="0.45">
      <c r="A1" s="117" t="s">
        <v>39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9"/>
    </row>
    <row r="2" spans="1:38" ht="24.6" customHeight="1" x14ac:dyDescent="0.4">
      <c r="A2" s="127" t="s">
        <v>0</v>
      </c>
      <c r="B2" s="128"/>
      <c r="C2" s="128"/>
      <c r="D2" s="157"/>
      <c r="E2" s="157"/>
      <c r="F2" s="157"/>
      <c r="G2" s="157"/>
      <c r="H2" s="128" t="s">
        <v>31</v>
      </c>
      <c r="I2" s="128"/>
      <c r="J2" s="128"/>
      <c r="K2" s="165"/>
      <c r="L2" s="165"/>
      <c r="M2" s="165"/>
      <c r="N2" s="165"/>
      <c r="O2" s="128" t="s">
        <v>29</v>
      </c>
      <c r="P2" s="128"/>
      <c r="Q2" s="158"/>
      <c r="R2" s="158"/>
      <c r="S2" s="158"/>
      <c r="T2" s="162"/>
      <c r="U2" s="160" t="s">
        <v>30</v>
      </c>
      <c r="V2" s="131"/>
      <c r="W2" s="131" t="s">
        <v>25</v>
      </c>
      <c r="X2" s="131"/>
      <c r="Y2" s="131" t="s">
        <v>26</v>
      </c>
      <c r="Z2" s="131"/>
      <c r="AA2" s="131" t="s">
        <v>28</v>
      </c>
      <c r="AB2" s="131"/>
      <c r="AC2" s="131" t="s">
        <v>27</v>
      </c>
      <c r="AD2" s="132"/>
    </row>
    <row r="3" spans="1:38" ht="24" customHeight="1" thickBot="1" x14ac:dyDescent="0.45">
      <c r="A3" s="129" t="s">
        <v>1</v>
      </c>
      <c r="B3" s="130"/>
      <c r="C3" s="130"/>
      <c r="D3" s="151"/>
      <c r="E3" s="151"/>
      <c r="F3" s="151"/>
      <c r="G3" s="151"/>
      <c r="H3" s="130" t="s">
        <v>2</v>
      </c>
      <c r="I3" s="130"/>
      <c r="J3" s="130"/>
      <c r="K3" s="164"/>
      <c r="L3" s="164"/>
      <c r="M3" s="164"/>
      <c r="N3" s="164"/>
      <c r="O3" s="130"/>
      <c r="P3" s="130"/>
      <c r="Q3" s="159"/>
      <c r="R3" s="159"/>
      <c r="S3" s="159"/>
      <c r="T3" s="163"/>
      <c r="U3" s="161">
        <v>0</v>
      </c>
      <c r="V3" s="130"/>
      <c r="W3" s="134">
        <v>520</v>
      </c>
      <c r="X3" s="134"/>
      <c r="Y3" s="134">
        <v>487</v>
      </c>
      <c r="Z3" s="134"/>
      <c r="AA3" s="134">
        <v>507</v>
      </c>
      <c r="AB3" s="134"/>
      <c r="AC3" s="134">
        <v>520</v>
      </c>
      <c r="AD3" s="135"/>
    </row>
    <row r="4" spans="1:38" ht="18" thickBot="1" x14ac:dyDescent="0.45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22"/>
      <c r="Y4" s="122"/>
      <c r="Z4" s="122"/>
      <c r="AA4" s="122"/>
      <c r="AB4" s="122"/>
      <c r="AC4" s="122"/>
      <c r="AD4" s="123"/>
    </row>
    <row r="5" spans="1:38" ht="21.6" thickBot="1" x14ac:dyDescent="0.45">
      <c r="A5" s="124" t="s">
        <v>3</v>
      </c>
      <c r="B5" s="125"/>
      <c r="C5" s="125"/>
      <c r="D5" s="125"/>
      <c r="E5" s="125"/>
      <c r="F5" s="126"/>
      <c r="G5" s="124" t="s">
        <v>21</v>
      </c>
      <c r="H5" s="125"/>
      <c r="I5" s="125"/>
      <c r="J5" s="125"/>
      <c r="K5" s="125"/>
      <c r="L5" s="126"/>
      <c r="M5" s="124" t="s">
        <v>22</v>
      </c>
      <c r="N5" s="125"/>
      <c r="O5" s="125"/>
      <c r="P5" s="125"/>
      <c r="Q5" s="125"/>
      <c r="R5" s="126"/>
      <c r="S5" s="124" t="s">
        <v>23</v>
      </c>
      <c r="T5" s="125"/>
      <c r="U5" s="125"/>
      <c r="V5" s="125"/>
      <c r="W5" s="125"/>
      <c r="X5" s="126"/>
      <c r="Y5" s="124" t="s">
        <v>4</v>
      </c>
      <c r="Z5" s="125"/>
      <c r="AA5" s="125"/>
      <c r="AB5" s="125"/>
      <c r="AC5" s="125"/>
      <c r="AD5" s="126"/>
    </row>
    <row r="6" spans="1:38" ht="18" thickBot="1" x14ac:dyDescent="0.45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1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3" t="s">
        <v>10</v>
      </c>
      <c r="M6" s="1" t="s">
        <v>5</v>
      </c>
      <c r="N6" s="2" t="s">
        <v>6</v>
      </c>
      <c r="O6" s="2" t="s">
        <v>7</v>
      </c>
      <c r="P6" s="2" t="s">
        <v>8</v>
      </c>
      <c r="Q6" s="2" t="s">
        <v>9</v>
      </c>
      <c r="R6" s="3" t="s">
        <v>10</v>
      </c>
      <c r="S6" s="1" t="s">
        <v>5</v>
      </c>
      <c r="T6" s="2" t="s">
        <v>6</v>
      </c>
      <c r="U6" s="2" t="s">
        <v>7</v>
      </c>
      <c r="V6" s="2" t="s">
        <v>8</v>
      </c>
      <c r="W6" s="2" t="s">
        <v>9</v>
      </c>
      <c r="X6" s="3" t="s">
        <v>10</v>
      </c>
      <c r="Y6" s="1" t="s">
        <v>5</v>
      </c>
      <c r="Z6" s="2" t="s">
        <v>6</v>
      </c>
      <c r="AA6" s="2" t="s">
        <v>7</v>
      </c>
      <c r="AB6" s="2" t="s">
        <v>8</v>
      </c>
      <c r="AC6" s="2" t="s">
        <v>9</v>
      </c>
      <c r="AD6" s="3" t="s">
        <v>10</v>
      </c>
    </row>
    <row r="7" spans="1:38" x14ac:dyDescent="0.4">
      <c r="A7" s="86">
        <v>18</v>
      </c>
      <c r="B7" s="77"/>
      <c r="C7" s="77">
        <f>C42</f>
        <v>6672</v>
      </c>
      <c r="D7" s="87"/>
      <c r="E7" s="88">
        <f>B7-C7-D7</f>
        <v>-6672</v>
      </c>
      <c r="F7" s="114"/>
      <c r="G7" s="139"/>
      <c r="H7" s="140"/>
      <c r="I7" s="140"/>
      <c r="J7" s="140"/>
      <c r="K7" s="140"/>
      <c r="L7" s="141"/>
      <c r="M7" s="86">
        <v>18</v>
      </c>
      <c r="N7" s="77"/>
      <c r="O7" s="77">
        <f>O42</f>
        <v>6676</v>
      </c>
      <c r="P7" s="87"/>
      <c r="Q7" s="88">
        <f t="shared" ref="Q7:Q42" si="0">N7-O7-P7</f>
        <v>-6676</v>
      </c>
      <c r="R7" s="141"/>
      <c r="S7" s="139"/>
      <c r="T7" s="140"/>
      <c r="U7" s="140"/>
      <c r="V7" s="140"/>
      <c r="W7" s="140"/>
      <c r="X7" s="141"/>
      <c r="Y7" s="139"/>
      <c r="Z7" s="140"/>
      <c r="AA7" s="140"/>
      <c r="AB7" s="140"/>
      <c r="AC7" s="140"/>
      <c r="AD7" s="141"/>
    </row>
    <row r="8" spans="1:38" x14ac:dyDescent="0.4">
      <c r="A8" s="23">
        <v>17</v>
      </c>
      <c r="B8" s="15"/>
      <c r="C8" s="15">
        <f>C41</f>
        <v>6696</v>
      </c>
      <c r="D8" s="5"/>
      <c r="E8" s="16">
        <f>B8-C8-D8</f>
        <v>-6696</v>
      </c>
      <c r="F8" s="115"/>
      <c r="G8" s="142"/>
      <c r="H8" s="143"/>
      <c r="I8" s="143"/>
      <c r="J8" s="143"/>
      <c r="K8" s="143"/>
      <c r="L8" s="144"/>
      <c r="M8" s="23">
        <v>17</v>
      </c>
      <c r="N8" s="15"/>
      <c r="O8" s="15">
        <f>O41</f>
        <v>6692</v>
      </c>
      <c r="P8" s="41"/>
      <c r="Q8" s="16">
        <f t="shared" si="0"/>
        <v>-6692</v>
      </c>
      <c r="R8" s="144"/>
      <c r="S8" s="142"/>
      <c r="T8" s="143"/>
      <c r="U8" s="143"/>
      <c r="V8" s="143"/>
      <c r="W8" s="143"/>
      <c r="X8" s="144"/>
      <c r="Y8" s="142"/>
      <c r="Z8" s="143"/>
      <c r="AA8" s="143"/>
      <c r="AB8" s="143"/>
      <c r="AC8" s="143"/>
      <c r="AD8" s="144"/>
      <c r="AL8" s="89"/>
    </row>
    <row r="9" spans="1:38" x14ac:dyDescent="0.4">
      <c r="A9" s="19">
        <v>16</v>
      </c>
      <c r="B9" s="4"/>
      <c r="C9" s="4">
        <f>C40</f>
        <v>6842</v>
      </c>
      <c r="D9" s="5"/>
      <c r="E9" s="14">
        <f t="shared" ref="E9:E10" si="1">B9-C9-D9</f>
        <v>-6842</v>
      </c>
      <c r="F9" s="115"/>
      <c r="G9" s="142"/>
      <c r="H9" s="143"/>
      <c r="I9" s="143"/>
      <c r="J9" s="143"/>
      <c r="K9" s="143"/>
      <c r="L9" s="144"/>
      <c r="M9" s="19">
        <v>16</v>
      </c>
      <c r="N9" s="4"/>
      <c r="O9" s="4">
        <f>O40</f>
        <v>6830</v>
      </c>
      <c r="P9" s="41"/>
      <c r="Q9" s="14">
        <f t="shared" si="0"/>
        <v>-6830</v>
      </c>
      <c r="R9" s="144"/>
      <c r="S9" s="142"/>
      <c r="T9" s="143"/>
      <c r="U9" s="143"/>
      <c r="V9" s="143"/>
      <c r="W9" s="143"/>
      <c r="X9" s="144"/>
      <c r="Y9" s="142"/>
      <c r="Z9" s="143"/>
      <c r="AA9" s="143"/>
      <c r="AB9" s="143"/>
      <c r="AC9" s="143"/>
      <c r="AD9" s="144"/>
    </row>
    <row r="10" spans="1:38" x14ac:dyDescent="0.4">
      <c r="A10" s="19">
        <v>15</v>
      </c>
      <c r="B10" s="4"/>
      <c r="C10" s="4">
        <f>C39</f>
        <v>6821</v>
      </c>
      <c r="D10" s="5"/>
      <c r="E10" s="14">
        <f t="shared" si="1"/>
        <v>-6821</v>
      </c>
      <c r="F10" s="115"/>
      <c r="G10" s="142"/>
      <c r="H10" s="143"/>
      <c r="I10" s="143"/>
      <c r="J10" s="143"/>
      <c r="K10" s="143"/>
      <c r="L10" s="144"/>
      <c r="M10" s="19">
        <v>15</v>
      </c>
      <c r="N10" s="4"/>
      <c r="O10" s="4">
        <f>O39</f>
        <v>6814</v>
      </c>
      <c r="P10" s="41"/>
      <c r="Q10" s="14">
        <f t="shared" si="0"/>
        <v>-6814</v>
      </c>
      <c r="R10" s="144"/>
      <c r="S10" s="142"/>
      <c r="T10" s="143"/>
      <c r="U10" s="143"/>
      <c r="V10" s="143"/>
      <c r="W10" s="143"/>
      <c r="X10" s="144"/>
      <c r="Y10" s="142"/>
      <c r="Z10" s="143"/>
      <c r="AA10" s="143"/>
      <c r="AB10" s="143"/>
      <c r="AC10" s="143"/>
      <c r="AD10" s="144"/>
    </row>
    <row r="11" spans="1:38" ht="18" thickBot="1" x14ac:dyDescent="0.45">
      <c r="A11" s="19">
        <v>14</v>
      </c>
      <c r="B11" s="4"/>
      <c r="C11" s="4">
        <f>C38</f>
        <v>6831</v>
      </c>
      <c r="D11" s="5"/>
      <c r="E11" s="14">
        <f t="shared" ref="E11:E12" si="2">B11-C11-D11</f>
        <v>-6831</v>
      </c>
      <c r="F11" s="115"/>
      <c r="G11" s="142"/>
      <c r="H11" s="143"/>
      <c r="I11" s="143"/>
      <c r="J11" s="143"/>
      <c r="K11" s="143"/>
      <c r="L11" s="144"/>
      <c r="M11" s="19">
        <v>14</v>
      </c>
      <c r="N11" s="4"/>
      <c r="O11" s="4">
        <f>O38</f>
        <v>6828</v>
      </c>
      <c r="P11" s="41"/>
      <c r="Q11" s="14">
        <f t="shared" si="0"/>
        <v>-6828</v>
      </c>
      <c r="R11" s="144"/>
      <c r="S11" s="142"/>
      <c r="T11" s="143"/>
      <c r="U11" s="143"/>
      <c r="V11" s="143"/>
      <c r="W11" s="143"/>
      <c r="X11" s="144"/>
      <c r="Y11" s="145"/>
      <c r="Z11" s="122"/>
      <c r="AA11" s="122"/>
      <c r="AB11" s="122"/>
      <c r="AC11" s="122"/>
      <c r="AD11" s="123"/>
    </row>
    <row r="12" spans="1:38" x14ac:dyDescent="0.4">
      <c r="A12" s="19">
        <v>13</v>
      </c>
      <c r="B12" s="4"/>
      <c r="C12" s="4">
        <f>C37</f>
        <v>6856</v>
      </c>
      <c r="D12" s="5"/>
      <c r="E12" s="14">
        <f t="shared" si="2"/>
        <v>-6856</v>
      </c>
      <c r="F12" s="115"/>
      <c r="G12" s="142"/>
      <c r="H12" s="143"/>
      <c r="I12" s="143"/>
      <c r="J12" s="143"/>
      <c r="K12" s="143"/>
      <c r="L12" s="144"/>
      <c r="M12" s="19">
        <v>13</v>
      </c>
      <c r="N12" s="4"/>
      <c r="O12" s="4">
        <f>O37</f>
        <v>6853</v>
      </c>
      <c r="P12" s="41"/>
      <c r="Q12" s="14">
        <f t="shared" si="0"/>
        <v>-6853</v>
      </c>
      <c r="R12" s="144"/>
      <c r="S12" s="142"/>
      <c r="T12" s="143"/>
      <c r="U12" s="143"/>
      <c r="V12" s="143"/>
      <c r="W12" s="143"/>
      <c r="X12" s="144"/>
      <c r="Y12" s="43">
        <v>13</v>
      </c>
      <c r="Z12" s="40"/>
      <c r="AA12" s="40">
        <f>AA37</f>
        <v>6917</v>
      </c>
      <c r="AB12" s="41"/>
      <c r="AC12" s="42">
        <f t="shared" ref="AC12" si="3">Z12-AA12-AB12</f>
        <v>-6917</v>
      </c>
      <c r="AD12" s="146"/>
    </row>
    <row r="13" spans="1:38" x14ac:dyDescent="0.4">
      <c r="A13" s="19">
        <v>12</v>
      </c>
      <c r="B13" s="4"/>
      <c r="C13" s="4">
        <f>C36</f>
        <v>6920</v>
      </c>
      <c r="D13" s="5"/>
      <c r="E13" s="14">
        <f t="shared" ref="E13:E34" si="4">B13-C13-D13</f>
        <v>-6920</v>
      </c>
      <c r="F13" s="115"/>
      <c r="G13" s="142"/>
      <c r="H13" s="143"/>
      <c r="I13" s="143"/>
      <c r="J13" s="143"/>
      <c r="K13" s="143"/>
      <c r="L13" s="144"/>
      <c r="M13" s="19">
        <v>12</v>
      </c>
      <c r="N13" s="4"/>
      <c r="O13" s="4">
        <f>O36</f>
        <v>6908</v>
      </c>
      <c r="P13" s="41"/>
      <c r="Q13" s="14">
        <f t="shared" si="0"/>
        <v>-6908</v>
      </c>
      <c r="R13" s="144"/>
      <c r="S13" s="142"/>
      <c r="T13" s="143"/>
      <c r="U13" s="143"/>
      <c r="V13" s="143"/>
      <c r="W13" s="143"/>
      <c r="X13" s="144"/>
      <c r="Y13" s="38">
        <v>12</v>
      </c>
      <c r="Z13" s="6"/>
      <c r="AA13" s="6">
        <f>AA36</f>
        <v>6836</v>
      </c>
      <c r="AB13" s="5"/>
      <c r="AC13" s="8">
        <f t="shared" ref="AC13:AC36" si="5">Z13-AA13-AB13</f>
        <v>-6836</v>
      </c>
      <c r="AD13" s="147"/>
    </row>
    <row r="14" spans="1:38" x14ac:dyDescent="0.4">
      <c r="A14" s="19">
        <v>11</v>
      </c>
      <c r="B14" s="4"/>
      <c r="C14" s="4">
        <f>C35</f>
        <v>6927</v>
      </c>
      <c r="D14" s="5"/>
      <c r="E14" s="14">
        <f t="shared" si="4"/>
        <v>-6927</v>
      </c>
      <c r="F14" s="115"/>
      <c r="G14" s="142"/>
      <c r="H14" s="143"/>
      <c r="I14" s="143"/>
      <c r="J14" s="143"/>
      <c r="K14" s="143"/>
      <c r="L14" s="144"/>
      <c r="M14" s="19">
        <v>11</v>
      </c>
      <c r="N14" s="4"/>
      <c r="O14" s="4">
        <f>O35</f>
        <v>6916</v>
      </c>
      <c r="P14" s="41"/>
      <c r="Q14" s="14">
        <f t="shared" si="0"/>
        <v>-6916</v>
      </c>
      <c r="R14" s="144"/>
      <c r="S14" s="142"/>
      <c r="T14" s="143"/>
      <c r="U14" s="143"/>
      <c r="V14" s="143"/>
      <c r="W14" s="143"/>
      <c r="X14" s="144"/>
      <c r="Y14" s="38">
        <v>11</v>
      </c>
      <c r="Z14" s="6"/>
      <c r="AA14" s="6">
        <f>AA35</f>
        <v>6814</v>
      </c>
      <c r="AB14" s="5"/>
      <c r="AC14" s="8">
        <f t="shared" si="5"/>
        <v>-6814</v>
      </c>
      <c r="AD14" s="147"/>
    </row>
    <row r="15" spans="1:38" ht="18" thickBot="1" x14ac:dyDescent="0.45">
      <c r="A15" s="19">
        <v>10</v>
      </c>
      <c r="B15" s="4"/>
      <c r="C15" s="4">
        <f>C34</f>
        <v>6995</v>
      </c>
      <c r="D15" s="5"/>
      <c r="E15" s="14">
        <f t="shared" si="4"/>
        <v>-6995</v>
      </c>
      <c r="F15" s="115"/>
      <c r="G15" s="142"/>
      <c r="H15" s="143"/>
      <c r="I15" s="143"/>
      <c r="J15" s="143"/>
      <c r="K15" s="143"/>
      <c r="L15" s="144"/>
      <c r="M15" s="19">
        <v>10</v>
      </c>
      <c r="N15" s="4"/>
      <c r="O15" s="4">
        <f>O34</f>
        <v>6980</v>
      </c>
      <c r="P15" s="41"/>
      <c r="Q15" s="14">
        <f t="shared" si="0"/>
        <v>-6980</v>
      </c>
      <c r="R15" s="144"/>
      <c r="S15" s="145"/>
      <c r="T15" s="122"/>
      <c r="U15" s="122"/>
      <c r="V15" s="122"/>
      <c r="W15" s="122"/>
      <c r="X15" s="123"/>
      <c r="Y15" s="38">
        <v>10</v>
      </c>
      <c r="Z15" s="6"/>
      <c r="AA15" s="6">
        <f>AA34</f>
        <v>6830</v>
      </c>
      <c r="AB15" s="5"/>
      <c r="AC15" s="8">
        <f t="shared" si="5"/>
        <v>-6830</v>
      </c>
      <c r="AD15" s="147"/>
    </row>
    <row r="16" spans="1:38" ht="18" thickBot="1" x14ac:dyDescent="0.45">
      <c r="A16" s="19">
        <v>9</v>
      </c>
      <c r="B16" s="4"/>
      <c r="C16" s="4">
        <f>C33</f>
        <v>7037</v>
      </c>
      <c r="D16" s="5"/>
      <c r="E16" s="14">
        <f t="shared" si="4"/>
        <v>-7037</v>
      </c>
      <c r="F16" s="115"/>
      <c r="G16" s="145"/>
      <c r="H16" s="122"/>
      <c r="I16" s="122"/>
      <c r="J16" s="122"/>
      <c r="K16" s="122"/>
      <c r="L16" s="123"/>
      <c r="M16" s="19">
        <v>9</v>
      </c>
      <c r="N16" s="4"/>
      <c r="O16" s="4">
        <f>O33</f>
        <v>7023</v>
      </c>
      <c r="P16" s="41"/>
      <c r="Q16" s="14">
        <f t="shared" si="0"/>
        <v>-7023</v>
      </c>
      <c r="R16" s="144"/>
      <c r="S16" s="76">
        <v>9</v>
      </c>
      <c r="T16" s="90"/>
      <c r="U16" s="77">
        <f>U33</f>
        <v>6743</v>
      </c>
      <c r="V16" s="78"/>
      <c r="W16" s="102">
        <f>T16-U16-V16</f>
        <v>-6743</v>
      </c>
      <c r="X16" s="141"/>
      <c r="Y16" s="38">
        <v>9</v>
      </c>
      <c r="Z16" s="6"/>
      <c r="AA16" s="6">
        <f>AA33</f>
        <v>6918</v>
      </c>
      <c r="AB16" s="5"/>
      <c r="AC16" s="8">
        <f t="shared" si="5"/>
        <v>-6918</v>
      </c>
      <c r="AD16" s="147"/>
    </row>
    <row r="17" spans="1:32" x14ac:dyDescent="0.4">
      <c r="A17" s="24">
        <v>8</v>
      </c>
      <c r="B17" s="6"/>
      <c r="C17" s="6">
        <f>C32</f>
        <v>7201</v>
      </c>
      <c r="D17" s="5"/>
      <c r="E17" s="8">
        <f t="shared" si="4"/>
        <v>-7201</v>
      </c>
      <c r="F17" s="115"/>
      <c r="G17" s="39">
        <v>8</v>
      </c>
      <c r="H17" s="40"/>
      <c r="I17" s="40">
        <f>I32</f>
        <v>7184</v>
      </c>
      <c r="J17" s="41"/>
      <c r="K17" s="42">
        <f t="shared" ref="K17:K32" si="6">H17-I17-J17</f>
        <v>-7184</v>
      </c>
      <c r="L17" s="114"/>
      <c r="M17" s="24">
        <v>8</v>
      </c>
      <c r="N17" s="6"/>
      <c r="O17" s="6">
        <f>O32</f>
        <v>7189</v>
      </c>
      <c r="P17" s="41"/>
      <c r="Q17" s="8">
        <f t="shared" si="0"/>
        <v>-7189</v>
      </c>
      <c r="R17" s="144"/>
      <c r="S17" s="39">
        <v>8</v>
      </c>
      <c r="T17" s="91"/>
      <c r="U17" s="40">
        <f>U32</f>
        <v>7254</v>
      </c>
      <c r="V17" s="41"/>
      <c r="W17" s="103">
        <f t="shared" ref="W17:W18" si="7">T17-U17-V17</f>
        <v>-7254</v>
      </c>
      <c r="X17" s="144"/>
      <c r="Y17" s="73">
        <v>8</v>
      </c>
      <c r="Z17" s="4"/>
      <c r="AA17" s="4">
        <f>AA32</f>
        <v>7007</v>
      </c>
      <c r="AB17" s="5"/>
      <c r="AC17" s="14">
        <f t="shared" si="5"/>
        <v>-7007</v>
      </c>
      <c r="AD17" s="147"/>
    </row>
    <row r="18" spans="1:32" x14ac:dyDescent="0.4">
      <c r="A18" s="24">
        <v>7</v>
      </c>
      <c r="B18" s="6"/>
      <c r="C18" s="6">
        <f>C31</f>
        <v>7204</v>
      </c>
      <c r="D18" s="5"/>
      <c r="E18" s="8">
        <f t="shared" si="4"/>
        <v>-7204</v>
      </c>
      <c r="F18" s="115"/>
      <c r="G18" s="24">
        <v>7</v>
      </c>
      <c r="H18" s="6"/>
      <c r="I18" s="6">
        <f>I31</f>
        <v>7181</v>
      </c>
      <c r="J18" s="5"/>
      <c r="K18" s="8">
        <f t="shared" si="6"/>
        <v>-7181</v>
      </c>
      <c r="L18" s="115"/>
      <c r="M18" s="24">
        <v>7</v>
      </c>
      <c r="N18" s="6"/>
      <c r="O18" s="6">
        <f>O31</f>
        <v>7167</v>
      </c>
      <c r="P18" s="41"/>
      <c r="Q18" s="8">
        <f t="shared" si="0"/>
        <v>-7167</v>
      </c>
      <c r="R18" s="144"/>
      <c r="S18" s="24">
        <v>7</v>
      </c>
      <c r="T18" s="92"/>
      <c r="U18" s="6">
        <f>U31</f>
        <v>7242</v>
      </c>
      <c r="V18" s="41"/>
      <c r="W18" s="104">
        <f t="shared" si="7"/>
        <v>-7242</v>
      </c>
      <c r="X18" s="144"/>
      <c r="Y18" s="73">
        <v>7</v>
      </c>
      <c r="Z18" s="4"/>
      <c r="AA18" s="4">
        <f>AA31</f>
        <v>6984</v>
      </c>
      <c r="AB18" s="5"/>
      <c r="AC18" s="14">
        <f t="shared" si="5"/>
        <v>-6984</v>
      </c>
      <c r="AD18" s="147"/>
    </row>
    <row r="19" spans="1:32" x14ac:dyDescent="0.4">
      <c r="A19" s="24">
        <v>6</v>
      </c>
      <c r="B19" s="6"/>
      <c r="C19" s="6">
        <f>C30</f>
        <v>7259</v>
      </c>
      <c r="D19" s="5"/>
      <c r="E19" s="8">
        <f t="shared" si="4"/>
        <v>-7259</v>
      </c>
      <c r="F19" s="115"/>
      <c r="G19" s="24">
        <v>6</v>
      </c>
      <c r="H19" s="6"/>
      <c r="I19" s="6">
        <f>I30</f>
        <v>7235</v>
      </c>
      <c r="J19" s="5"/>
      <c r="K19" s="8">
        <f t="shared" si="6"/>
        <v>-7235</v>
      </c>
      <c r="L19" s="115"/>
      <c r="M19" s="24">
        <v>6</v>
      </c>
      <c r="N19" s="6"/>
      <c r="O19" s="6">
        <f>O30</f>
        <v>7215</v>
      </c>
      <c r="P19" s="41"/>
      <c r="Q19" s="8">
        <f t="shared" si="0"/>
        <v>-7215</v>
      </c>
      <c r="R19" s="144"/>
      <c r="S19" s="39">
        <v>6</v>
      </c>
      <c r="T19" s="91"/>
      <c r="U19" s="40">
        <f>U30</f>
        <v>7299.6</v>
      </c>
      <c r="V19" s="41"/>
      <c r="W19" s="103">
        <f t="shared" ref="W19:W30" si="8">T19-U19-V19</f>
        <v>-7299.6</v>
      </c>
      <c r="X19" s="144"/>
      <c r="Y19" s="73">
        <v>6</v>
      </c>
      <c r="Z19" s="4"/>
      <c r="AA19" s="4">
        <f>AA30</f>
        <v>7055</v>
      </c>
      <c r="AB19" s="5"/>
      <c r="AC19" s="14">
        <f t="shared" si="5"/>
        <v>-7055</v>
      </c>
      <c r="AD19" s="147"/>
    </row>
    <row r="20" spans="1:32" x14ac:dyDescent="0.4">
      <c r="A20" s="24">
        <v>5</v>
      </c>
      <c r="B20" s="6"/>
      <c r="C20" s="6">
        <f>C29</f>
        <v>7371</v>
      </c>
      <c r="D20" s="5"/>
      <c r="E20" s="8">
        <f t="shared" si="4"/>
        <v>-7371</v>
      </c>
      <c r="F20" s="115"/>
      <c r="G20" s="24">
        <v>5</v>
      </c>
      <c r="H20" s="6"/>
      <c r="I20" s="6">
        <f>I29</f>
        <v>7345</v>
      </c>
      <c r="J20" s="5"/>
      <c r="K20" s="8">
        <f t="shared" si="6"/>
        <v>-7345</v>
      </c>
      <c r="L20" s="115"/>
      <c r="M20" s="24">
        <v>5</v>
      </c>
      <c r="N20" s="6"/>
      <c r="O20" s="6">
        <f>O29</f>
        <v>7327</v>
      </c>
      <c r="P20" s="41"/>
      <c r="Q20" s="8">
        <f t="shared" si="0"/>
        <v>-7327</v>
      </c>
      <c r="R20" s="144"/>
      <c r="S20" s="24">
        <v>5</v>
      </c>
      <c r="T20" s="92"/>
      <c r="U20" s="6">
        <f>U29</f>
        <v>7412.6</v>
      </c>
      <c r="V20" s="41"/>
      <c r="W20" s="104">
        <f t="shared" si="8"/>
        <v>-7412.6</v>
      </c>
      <c r="X20" s="144"/>
      <c r="Y20" s="73">
        <v>5</v>
      </c>
      <c r="Z20" s="4"/>
      <c r="AA20" s="4">
        <f>AA29</f>
        <v>7223</v>
      </c>
      <c r="AB20" s="5"/>
      <c r="AC20" s="14">
        <f t="shared" si="5"/>
        <v>-7223</v>
      </c>
      <c r="AD20" s="147"/>
    </row>
    <row r="21" spans="1:32" x14ac:dyDescent="0.4">
      <c r="A21" s="25">
        <v>4</v>
      </c>
      <c r="B21" s="7"/>
      <c r="C21" s="7">
        <f>C28</f>
        <v>7456</v>
      </c>
      <c r="D21" s="5"/>
      <c r="E21" s="17">
        <f t="shared" si="4"/>
        <v>-7456</v>
      </c>
      <c r="F21" s="115"/>
      <c r="G21" s="25">
        <v>4</v>
      </c>
      <c r="H21" s="7"/>
      <c r="I21" s="7">
        <f>I28</f>
        <v>7430</v>
      </c>
      <c r="J21" s="5"/>
      <c r="K21" s="17">
        <f t="shared" si="6"/>
        <v>-7430</v>
      </c>
      <c r="L21" s="115"/>
      <c r="M21" s="25">
        <v>4</v>
      </c>
      <c r="N21" s="7"/>
      <c r="O21" s="7">
        <f>O28</f>
        <v>7416</v>
      </c>
      <c r="P21" s="41"/>
      <c r="Q21" s="17">
        <f t="shared" si="0"/>
        <v>-7416</v>
      </c>
      <c r="R21" s="144"/>
      <c r="S21" s="25">
        <v>4</v>
      </c>
      <c r="T21" s="93"/>
      <c r="U21" s="7">
        <f>U28</f>
        <v>7505.2</v>
      </c>
      <c r="V21" s="41"/>
      <c r="W21" s="105">
        <f t="shared" si="8"/>
        <v>-7505.2</v>
      </c>
      <c r="X21" s="144"/>
      <c r="Y21" s="74">
        <v>4</v>
      </c>
      <c r="Z21" s="7"/>
      <c r="AA21" s="7">
        <f>AA28</f>
        <v>7367</v>
      </c>
      <c r="AB21" s="5"/>
      <c r="AC21" s="17">
        <f t="shared" si="5"/>
        <v>-7367</v>
      </c>
      <c r="AD21" s="147"/>
    </row>
    <row r="22" spans="1:32" x14ac:dyDescent="0.4">
      <c r="A22" s="25">
        <v>3</v>
      </c>
      <c r="B22" s="7"/>
      <c r="C22" s="7">
        <f>C27</f>
        <v>7424</v>
      </c>
      <c r="D22" s="5"/>
      <c r="E22" s="17">
        <f t="shared" si="4"/>
        <v>-7424</v>
      </c>
      <c r="F22" s="115"/>
      <c r="G22" s="25">
        <v>3</v>
      </c>
      <c r="H22" s="7"/>
      <c r="I22" s="7">
        <f>I27</f>
        <v>7395</v>
      </c>
      <c r="J22" s="5"/>
      <c r="K22" s="17">
        <f t="shared" si="6"/>
        <v>-7395</v>
      </c>
      <c r="L22" s="115"/>
      <c r="M22" s="25">
        <v>3</v>
      </c>
      <c r="N22" s="7"/>
      <c r="O22" s="7">
        <f>O27</f>
        <v>7369</v>
      </c>
      <c r="P22" s="41"/>
      <c r="Q22" s="17">
        <f t="shared" si="0"/>
        <v>-7369</v>
      </c>
      <c r="R22" s="144"/>
      <c r="S22" s="25">
        <v>3</v>
      </c>
      <c r="T22" s="93"/>
      <c r="U22" s="7">
        <f>U27</f>
        <v>7460.2</v>
      </c>
      <c r="V22" s="41"/>
      <c r="W22" s="105">
        <f t="shared" si="8"/>
        <v>-7460.2</v>
      </c>
      <c r="X22" s="144"/>
      <c r="Y22" s="74">
        <v>3</v>
      </c>
      <c r="Z22" s="7"/>
      <c r="AA22" s="7">
        <f>AA27</f>
        <v>7413</v>
      </c>
      <c r="AB22" s="5"/>
      <c r="AC22" s="17">
        <f t="shared" si="5"/>
        <v>-7413</v>
      </c>
      <c r="AD22" s="147"/>
    </row>
    <row r="23" spans="1:32" x14ac:dyDescent="0.4">
      <c r="A23" s="25">
        <v>2</v>
      </c>
      <c r="B23" s="7"/>
      <c r="C23" s="7">
        <f>C26</f>
        <v>7461</v>
      </c>
      <c r="D23" s="5"/>
      <c r="E23" s="17">
        <f t="shared" si="4"/>
        <v>-7461</v>
      </c>
      <c r="F23" s="116"/>
      <c r="G23" s="25">
        <v>2</v>
      </c>
      <c r="H23" s="7"/>
      <c r="I23" s="7">
        <f>I26</f>
        <v>7431</v>
      </c>
      <c r="J23" s="5"/>
      <c r="K23" s="17">
        <f t="shared" si="6"/>
        <v>-7431</v>
      </c>
      <c r="L23" s="116"/>
      <c r="M23" s="25">
        <v>2</v>
      </c>
      <c r="N23" s="7"/>
      <c r="O23" s="7">
        <f>O26</f>
        <v>7403</v>
      </c>
      <c r="P23" s="41"/>
      <c r="Q23" s="17">
        <f t="shared" si="0"/>
        <v>-7403</v>
      </c>
      <c r="R23" s="150"/>
      <c r="S23" s="25">
        <v>2</v>
      </c>
      <c r="T23" s="93"/>
      <c r="U23" s="7">
        <f>U26</f>
        <v>7495.8</v>
      </c>
      <c r="V23" s="41"/>
      <c r="W23" s="105">
        <f t="shared" si="8"/>
        <v>-7495.8</v>
      </c>
      <c r="X23" s="150"/>
      <c r="Y23" s="74">
        <v>2</v>
      </c>
      <c r="Z23" s="7"/>
      <c r="AA23" s="7">
        <f>AA26</f>
        <v>7596</v>
      </c>
      <c r="AB23" s="5"/>
      <c r="AC23" s="17">
        <f t="shared" si="5"/>
        <v>-7596</v>
      </c>
      <c r="AD23" s="148"/>
    </row>
    <row r="24" spans="1:32" x14ac:dyDescent="0.4">
      <c r="A24" s="26">
        <v>1</v>
      </c>
      <c r="B24" s="13"/>
      <c r="C24" s="13">
        <f>C25</f>
        <v>7562</v>
      </c>
      <c r="D24" s="5"/>
      <c r="E24" s="18">
        <f>B24-C24-D24</f>
        <v>-7562</v>
      </c>
      <c r="F24" s="27"/>
      <c r="G24" s="26">
        <v>1</v>
      </c>
      <c r="H24" s="13"/>
      <c r="I24" s="13">
        <f>I25</f>
        <v>7534</v>
      </c>
      <c r="J24" s="5"/>
      <c r="K24" s="18">
        <f t="shared" si="6"/>
        <v>-7534</v>
      </c>
      <c r="L24" s="50"/>
      <c r="M24" s="26">
        <v>1</v>
      </c>
      <c r="N24" s="13"/>
      <c r="O24" s="13">
        <f>O25</f>
        <v>7514</v>
      </c>
      <c r="P24" s="41"/>
      <c r="Q24" s="18">
        <f t="shared" si="0"/>
        <v>-7514</v>
      </c>
      <c r="R24" s="50"/>
      <c r="S24" s="26">
        <v>1</v>
      </c>
      <c r="T24" s="94"/>
      <c r="U24" s="13">
        <f>U25</f>
        <v>7600.8</v>
      </c>
      <c r="V24" s="41"/>
      <c r="W24" s="106">
        <f t="shared" si="8"/>
        <v>-7600.8</v>
      </c>
      <c r="X24" s="27"/>
      <c r="Y24" s="75">
        <v>1</v>
      </c>
      <c r="Z24" s="13"/>
      <c r="AA24" s="13">
        <f>AA25</f>
        <v>7857</v>
      </c>
      <c r="AB24" s="5"/>
      <c r="AC24" s="18">
        <f t="shared" si="5"/>
        <v>-7857</v>
      </c>
      <c r="AD24" s="27"/>
    </row>
    <row r="25" spans="1:32" x14ac:dyDescent="0.4">
      <c r="A25" s="26">
        <v>1</v>
      </c>
      <c r="B25" s="13"/>
      <c r="C25" s="13">
        <f t="shared" ref="C25:C34" si="9">G51</f>
        <v>7562</v>
      </c>
      <c r="D25" s="5"/>
      <c r="E25" s="18">
        <f t="shared" si="4"/>
        <v>-7562</v>
      </c>
      <c r="F25" s="28">
        <f>B25-B24</f>
        <v>0</v>
      </c>
      <c r="G25" s="26">
        <v>1</v>
      </c>
      <c r="H25" s="13"/>
      <c r="I25" s="13">
        <f t="shared" ref="I25:I32" si="10">O51</f>
        <v>7534</v>
      </c>
      <c r="J25" s="5"/>
      <c r="K25" s="18">
        <f t="shared" si="6"/>
        <v>-7534</v>
      </c>
      <c r="L25" s="51">
        <f>H25-H24</f>
        <v>0</v>
      </c>
      <c r="M25" s="26">
        <v>1</v>
      </c>
      <c r="N25" s="13"/>
      <c r="O25" s="13">
        <f t="shared" ref="O25:O40" si="11">Y51</f>
        <v>7514</v>
      </c>
      <c r="P25" s="41"/>
      <c r="Q25" s="18">
        <f t="shared" si="0"/>
        <v>-7514</v>
      </c>
      <c r="R25" s="51">
        <f>N25-N24</f>
        <v>0</v>
      </c>
      <c r="S25" s="26">
        <v>1</v>
      </c>
      <c r="T25" s="94"/>
      <c r="U25" s="13">
        <f t="shared" ref="U25:U30" si="12">P62</f>
        <v>7600.8</v>
      </c>
      <c r="V25" s="41"/>
      <c r="W25" s="106">
        <f t="shared" si="8"/>
        <v>-7600.8</v>
      </c>
      <c r="X25" s="28">
        <f>T25-T24</f>
        <v>0</v>
      </c>
      <c r="Y25" s="75">
        <v>1</v>
      </c>
      <c r="Z25" s="13"/>
      <c r="AA25" s="13">
        <f>AH51</f>
        <v>7857</v>
      </c>
      <c r="AB25" s="5"/>
      <c r="AC25" s="18">
        <f t="shared" si="5"/>
        <v>-7857</v>
      </c>
      <c r="AD25" s="28">
        <f>Z25-Z24</f>
        <v>0</v>
      </c>
    </row>
    <row r="26" spans="1:32" x14ac:dyDescent="0.4">
      <c r="A26" s="25">
        <v>2</v>
      </c>
      <c r="B26" s="7"/>
      <c r="C26" s="7">
        <f t="shared" si="9"/>
        <v>7461</v>
      </c>
      <c r="D26" s="5"/>
      <c r="E26" s="17">
        <f t="shared" si="4"/>
        <v>-7461</v>
      </c>
      <c r="F26" s="29">
        <f>B26-B23</f>
        <v>0</v>
      </c>
      <c r="G26" s="25">
        <v>2</v>
      </c>
      <c r="H26" s="7"/>
      <c r="I26" s="7">
        <f t="shared" si="10"/>
        <v>7431</v>
      </c>
      <c r="J26" s="5"/>
      <c r="K26" s="17">
        <f t="shared" si="6"/>
        <v>-7431</v>
      </c>
      <c r="L26" s="44">
        <f>H26-H23</f>
        <v>0</v>
      </c>
      <c r="M26" s="25">
        <v>2</v>
      </c>
      <c r="N26" s="7"/>
      <c r="O26" s="7">
        <f t="shared" si="11"/>
        <v>7403</v>
      </c>
      <c r="P26" s="41"/>
      <c r="Q26" s="17">
        <f t="shared" si="0"/>
        <v>-7403</v>
      </c>
      <c r="R26" s="44">
        <f>N26-N23</f>
        <v>0</v>
      </c>
      <c r="S26" s="25">
        <v>2</v>
      </c>
      <c r="T26" s="93"/>
      <c r="U26" s="7">
        <f t="shared" si="12"/>
        <v>7495.8</v>
      </c>
      <c r="V26" s="41"/>
      <c r="W26" s="105">
        <f t="shared" si="8"/>
        <v>-7495.8</v>
      </c>
      <c r="X26" s="29">
        <f>T26-T23</f>
        <v>0</v>
      </c>
      <c r="Y26" s="74">
        <v>2</v>
      </c>
      <c r="Z26" s="7"/>
      <c r="AA26" s="7">
        <f t="shared" ref="AA26:AA37" si="13">AH52</f>
        <v>7596</v>
      </c>
      <c r="AB26" s="5"/>
      <c r="AC26" s="17">
        <f t="shared" si="5"/>
        <v>-7596</v>
      </c>
      <c r="AD26" s="29">
        <f>Z26-Z23</f>
        <v>0</v>
      </c>
      <c r="AF26" s="98"/>
    </row>
    <row r="27" spans="1:32" x14ac:dyDescent="0.4">
      <c r="A27" s="25">
        <v>3</v>
      </c>
      <c r="B27" s="7"/>
      <c r="C27" s="7">
        <f t="shared" si="9"/>
        <v>7424</v>
      </c>
      <c r="D27" s="5"/>
      <c r="E27" s="17">
        <f t="shared" si="4"/>
        <v>-7424</v>
      </c>
      <c r="F27" s="29">
        <f>B27-B22</f>
        <v>0</v>
      </c>
      <c r="G27" s="25">
        <v>3</v>
      </c>
      <c r="H27" s="7"/>
      <c r="I27" s="7">
        <f t="shared" si="10"/>
        <v>7395</v>
      </c>
      <c r="J27" s="5"/>
      <c r="K27" s="17">
        <f t="shared" si="6"/>
        <v>-7395</v>
      </c>
      <c r="L27" s="44">
        <f>H27-H22</f>
        <v>0</v>
      </c>
      <c r="M27" s="25">
        <v>3</v>
      </c>
      <c r="N27" s="7"/>
      <c r="O27" s="7">
        <f t="shared" si="11"/>
        <v>7369</v>
      </c>
      <c r="P27" s="41"/>
      <c r="Q27" s="17">
        <f t="shared" si="0"/>
        <v>-7369</v>
      </c>
      <c r="R27" s="44">
        <f>N27-N22</f>
        <v>0</v>
      </c>
      <c r="S27" s="25">
        <v>3</v>
      </c>
      <c r="T27" s="93"/>
      <c r="U27" s="7">
        <f t="shared" si="12"/>
        <v>7460.2</v>
      </c>
      <c r="V27" s="41"/>
      <c r="W27" s="105">
        <f t="shared" si="8"/>
        <v>-7460.2</v>
      </c>
      <c r="X27" s="29">
        <f>T27-T22</f>
        <v>0</v>
      </c>
      <c r="Y27" s="74">
        <v>3</v>
      </c>
      <c r="Z27" s="7"/>
      <c r="AA27" s="7">
        <f t="shared" si="13"/>
        <v>7413</v>
      </c>
      <c r="AB27" s="5"/>
      <c r="AC27" s="17">
        <f t="shared" si="5"/>
        <v>-7413</v>
      </c>
      <c r="AD27" s="29">
        <f>Z27-Z22</f>
        <v>0</v>
      </c>
    </row>
    <row r="28" spans="1:32" x14ac:dyDescent="0.4">
      <c r="A28" s="25">
        <v>4</v>
      </c>
      <c r="B28" s="7"/>
      <c r="C28" s="7">
        <f t="shared" si="9"/>
        <v>7456</v>
      </c>
      <c r="D28" s="5"/>
      <c r="E28" s="17">
        <f t="shared" si="4"/>
        <v>-7456</v>
      </c>
      <c r="F28" s="29">
        <f>B28-B21</f>
        <v>0</v>
      </c>
      <c r="G28" s="25">
        <v>4</v>
      </c>
      <c r="H28" s="7"/>
      <c r="I28" s="7">
        <f t="shared" si="10"/>
        <v>7430</v>
      </c>
      <c r="J28" s="5"/>
      <c r="K28" s="17">
        <f t="shared" si="6"/>
        <v>-7430</v>
      </c>
      <c r="L28" s="44">
        <f>H28-H21</f>
        <v>0</v>
      </c>
      <c r="M28" s="25">
        <v>4</v>
      </c>
      <c r="N28" s="7"/>
      <c r="O28" s="7">
        <f t="shared" si="11"/>
        <v>7416</v>
      </c>
      <c r="P28" s="41"/>
      <c r="Q28" s="17">
        <f t="shared" si="0"/>
        <v>-7416</v>
      </c>
      <c r="R28" s="44">
        <f>N28-N21</f>
        <v>0</v>
      </c>
      <c r="S28" s="25">
        <v>4</v>
      </c>
      <c r="T28" s="93"/>
      <c r="U28" s="7">
        <f t="shared" si="12"/>
        <v>7505.2</v>
      </c>
      <c r="V28" s="41"/>
      <c r="W28" s="105">
        <f t="shared" si="8"/>
        <v>-7505.2</v>
      </c>
      <c r="X28" s="29">
        <f>T28-T21</f>
        <v>0</v>
      </c>
      <c r="Y28" s="74">
        <v>4</v>
      </c>
      <c r="Z28" s="7"/>
      <c r="AA28" s="7">
        <f t="shared" si="13"/>
        <v>7367</v>
      </c>
      <c r="AB28" s="5"/>
      <c r="AC28" s="17">
        <f t="shared" si="5"/>
        <v>-7367</v>
      </c>
      <c r="AD28" s="29">
        <f>Z28-Z21</f>
        <v>0</v>
      </c>
    </row>
    <row r="29" spans="1:32" x14ac:dyDescent="0.4">
      <c r="A29" s="24">
        <v>5</v>
      </c>
      <c r="B29" s="6"/>
      <c r="C29" s="6">
        <f t="shared" si="9"/>
        <v>7371</v>
      </c>
      <c r="D29" s="5"/>
      <c r="E29" s="8">
        <f t="shared" si="4"/>
        <v>-7371</v>
      </c>
      <c r="F29" s="29">
        <f>B29-B20</f>
        <v>0</v>
      </c>
      <c r="G29" s="24">
        <v>5</v>
      </c>
      <c r="H29" s="6"/>
      <c r="I29" s="6">
        <f t="shared" si="10"/>
        <v>7345</v>
      </c>
      <c r="J29" s="5"/>
      <c r="K29" s="8">
        <f t="shared" si="6"/>
        <v>-7345</v>
      </c>
      <c r="L29" s="44">
        <f>H29-H20</f>
        <v>0</v>
      </c>
      <c r="M29" s="24">
        <v>5</v>
      </c>
      <c r="N29" s="6"/>
      <c r="O29" s="6">
        <f t="shared" si="11"/>
        <v>7327</v>
      </c>
      <c r="P29" s="41"/>
      <c r="Q29" s="8">
        <f t="shared" si="0"/>
        <v>-7327</v>
      </c>
      <c r="R29" s="44">
        <f>N29-N20</f>
        <v>0</v>
      </c>
      <c r="S29" s="24">
        <v>5</v>
      </c>
      <c r="T29" s="92"/>
      <c r="U29" s="6">
        <f t="shared" si="12"/>
        <v>7412.6</v>
      </c>
      <c r="V29" s="41"/>
      <c r="W29" s="104">
        <f t="shared" si="8"/>
        <v>-7412.6</v>
      </c>
      <c r="X29" s="29">
        <f>T29-T20</f>
        <v>0</v>
      </c>
      <c r="Y29" s="73">
        <v>5</v>
      </c>
      <c r="Z29" s="4"/>
      <c r="AA29" s="4">
        <f t="shared" si="13"/>
        <v>7223</v>
      </c>
      <c r="AB29" s="5"/>
      <c r="AC29" s="14">
        <f t="shared" si="5"/>
        <v>-7223</v>
      </c>
      <c r="AD29" s="29">
        <f>Z29-Z20</f>
        <v>0</v>
      </c>
    </row>
    <row r="30" spans="1:32" x14ac:dyDescent="0.4">
      <c r="A30" s="24">
        <v>6</v>
      </c>
      <c r="B30" s="6"/>
      <c r="C30" s="6">
        <f t="shared" si="9"/>
        <v>7259</v>
      </c>
      <c r="D30" s="5"/>
      <c r="E30" s="8">
        <f t="shared" si="4"/>
        <v>-7259</v>
      </c>
      <c r="F30" s="29">
        <f>B30-B19</f>
        <v>0</v>
      </c>
      <c r="G30" s="24">
        <v>6</v>
      </c>
      <c r="H30" s="6"/>
      <c r="I30" s="6">
        <f t="shared" si="10"/>
        <v>7235</v>
      </c>
      <c r="J30" s="5"/>
      <c r="K30" s="8">
        <f t="shared" si="6"/>
        <v>-7235</v>
      </c>
      <c r="L30" s="44">
        <f>H30-H19</f>
        <v>0</v>
      </c>
      <c r="M30" s="24">
        <v>6</v>
      </c>
      <c r="N30" s="6"/>
      <c r="O30" s="6">
        <f t="shared" si="11"/>
        <v>7215</v>
      </c>
      <c r="P30" s="41"/>
      <c r="Q30" s="8">
        <f t="shared" si="0"/>
        <v>-7215</v>
      </c>
      <c r="R30" s="44">
        <f>N30-N19</f>
        <v>0</v>
      </c>
      <c r="S30" s="24">
        <v>6</v>
      </c>
      <c r="T30" s="92"/>
      <c r="U30" s="6">
        <f t="shared" si="12"/>
        <v>7299.6</v>
      </c>
      <c r="V30" s="41"/>
      <c r="W30" s="104">
        <f t="shared" si="8"/>
        <v>-7299.6</v>
      </c>
      <c r="X30" s="29">
        <f>T30-T19</f>
        <v>0</v>
      </c>
      <c r="Y30" s="73">
        <v>6</v>
      </c>
      <c r="Z30" s="4"/>
      <c r="AA30" s="4">
        <f t="shared" si="13"/>
        <v>7055</v>
      </c>
      <c r="AB30" s="5"/>
      <c r="AC30" s="14">
        <f t="shared" si="5"/>
        <v>-7055</v>
      </c>
      <c r="AD30" s="29">
        <f>Z30-Z19</f>
        <v>0</v>
      </c>
    </row>
    <row r="31" spans="1:32" x14ac:dyDescent="0.4">
      <c r="A31" s="24">
        <v>7</v>
      </c>
      <c r="B31" s="6"/>
      <c r="C31" s="6">
        <f t="shared" si="9"/>
        <v>7204</v>
      </c>
      <c r="D31" s="5"/>
      <c r="E31" s="8">
        <f t="shared" si="4"/>
        <v>-7204</v>
      </c>
      <c r="F31" s="29">
        <f>B31-B18</f>
        <v>0</v>
      </c>
      <c r="G31" s="24">
        <v>7</v>
      </c>
      <c r="H31" s="6"/>
      <c r="I31" s="6">
        <f t="shared" si="10"/>
        <v>7181</v>
      </c>
      <c r="J31" s="5"/>
      <c r="K31" s="8">
        <f t="shared" si="6"/>
        <v>-7181</v>
      </c>
      <c r="L31" s="44">
        <f>H31-H18</f>
        <v>0</v>
      </c>
      <c r="M31" s="24">
        <v>7</v>
      </c>
      <c r="N31" s="6"/>
      <c r="O31" s="6">
        <f t="shared" si="11"/>
        <v>7167</v>
      </c>
      <c r="P31" s="41"/>
      <c r="Q31" s="8">
        <f t="shared" si="0"/>
        <v>-7167</v>
      </c>
      <c r="R31" s="44">
        <f>N31-N18</f>
        <v>0</v>
      </c>
      <c r="S31" s="24">
        <v>7</v>
      </c>
      <c r="T31" s="92"/>
      <c r="U31" s="6">
        <f>P68</f>
        <v>7242</v>
      </c>
      <c r="V31" s="41"/>
      <c r="W31" s="104">
        <f t="shared" ref="W31:W32" si="14">T31-U31-V31</f>
        <v>-7242</v>
      </c>
      <c r="X31" s="29">
        <f>T31-T18</f>
        <v>0</v>
      </c>
      <c r="Y31" s="73">
        <v>7</v>
      </c>
      <c r="Z31" s="4"/>
      <c r="AA31" s="4">
        <f t="shared" si="13"/>
        <v>6984</v>
      </c>
      <c r="AB31" s="5"/>
      <c r="AC31" s="14">
        <f t="shared" si="5"/>
        <v>-6984</v>
      </c>
      <c r="AD31" s="29">
        <f>Z31-Z18</f>
        <v>0</v>
      </c>
    </row>
    <row r="32" spans="1:32" ht="18" thickBot="1" x14ac:dyDescent="0.45">
      <c r="A32" s="24">
        <v>8</v>
      </c>
      <c r="B32" s="6"/>
      <c r="C32" s="6">
        <f t="shared" si="9"/>
        <v>7201</v>
      </c>
      <c r="D32" s="5"/>
      <c r="E32" s="8">
        <f t="shared" si="4"/>
        <v>-7201</v>
      </c>
      <c r="F32" s="29">
        <f>B32-B17</f>
        <v>0</v>
      </c>
      <c r="G32" s="46">
        <v>8</v>
      </c>
      <c r="H32" s="47"/>
      <c r="I32" s="47">
        <f t="shared" si="10"/>
        <v>7184</v>
      </c>
      <c r="J32" s="36"/>
      <c r="K32" s="48">
        <f t="shared" si="6"/>
        <v>-7184</v>
      </c>
      <c r="L32" s="45">
        <f>H32-H17</f>
        <v>0</v>
      </c>
      <c r="M32" s="24">
        <v>8</v>
      </c>
      <c r="N32" s="6"/>
      <c r="O32" s="6">
        <f t="shared" si="11"/>
        <v>7189</v>
      </c>
      <c r="P32" s="41"/>
      <c r="Q32" s="8">
        <f t="shared" si="0"/>
        <v>-7189</v>
      </c>
      <c r="R32" s="44">
        <f>N32-N17</f>
        <v>0</v>
      </c>
      <c r="S32" s="46">
        <v>8</v>
      </c>
      <c r="T32" s="95"/>
      <c r="U32" s="47">
        <f>P69</f>
        <v>7254</v>
      </c>
      <c r="V32" s="41"/>
      <c r="W32" s="107">
        <f t="shared" si="14"/>
        <v>-7254</v>
      </c>
      <c r="X32" s="37">
        <f>T32-T17</f>
        <v>0</v>
      </c>
      <c r="Y32" s="73">
        <v>8</v>
      </c>
      <c r="Z32" s="4"/>
      <c r="AA32" s="4">
        <f t="shared" si="13"/>
        <v>7007</v>
      </c>
      <c r="AB32" s="5"/>
      <c r="AC32" s="14">
        <f t="shared" si="5"/>
        <v>-7007</v>
      </c>
      <c r="AD32" s="29">
        <f>Z32-Z17</f>
        <v>0</v>
      </c>
    </row>
    <row r="33" spans="1:30" ht="18" thickBot="1" x14ac:dyDescent="0.45">
      <c r="A33" s="19">
        <v>9</v>
      </c>
      <c r="B33" s="4"/>
      <c r="C33" s="4">
        <f t="shared" si="9"/>
        <v>7037</v>
      </c>
      <c r="D33" s="5"/>
      <c r="E33" s="14">
        <f t="shared" si="4"/>
        <v>-7037</v>
      </c>
      <c r="F33" s="29">
        <f>B33-B16</f>
        <v>0</v>
      </c>
      <c r="G33" s="139"/>
      <c r="H33" s="140"/>
      <c r="I33" s="140"/>
      <c r="J33" s="140"/>
      <c r="K33" s="140"/>
      <c r="L33" s="141"/>
      <c r="M33" s="19">
        <v>9</v>
      </c>
      <c r="N33" s="4"/>
      <c r="O33" s="4">
        <f t="shared" si="11"/>
        <v>7023</v>
      </c>
      <c r="P33" s="41"/>
      <c r="Q33" s="14">
        <f t="shared" si="0"/>
        <v>-7023</v>
      </c>
      <c r="R33" s="44">
        <f>N33-N16</f>
        <v>0</v>
      </c>
      <c r="S33" s="79">
        <v>9</v>
      </c>
      <c r="T33" s="96"/>
      <c r="U33" s="55">
        <f>P70</f>
        <v>6743</v>
      </c>
      <c r="V33" s="80"/>
      <c r="W33" s="108">
        <f>T33-U33-V33</f>
        <v>-6743</v>
      </c>
      <c r="X33" s="58">
        <f>T33-T16</f>
        <v>0</v>
      </c>
      <c r="Y33" s="38">
        <v>9</v>
      </c>
      <c r="Z33" s="6"/>
      <c r="AA33" s="6">
        <f t="shared" si="13"/>
        <v>6918</v>
      </c>
      <c r="AB33" s="5"/>
      <c r="AC33" s="8">
        <f t="shared" si="5"/>
        <v>-6918</v>
      </c>
      <c r="AD33" s="29">
        <f>Z33-Z16</f>
        <v>0</v>
      </c>
    </row>
    <row r="34" spans="1:30" x14ac:dyDescent="0.4">
      <c r="A34" s="19">
        <v>10</v>
      </c>
      <c r="B34" s="4"/>
      <c r="C34" s="4">
        <f t="shared" si="9"/>
        <v>6995</v>
      </c>
      <c r="D34" s="5"/>
      <c r="E34" s="14">
        <f t="shared" si="4"/>
        <v>-6995</v>
      </c>
      <c r="F34" s="29">
        <f>B34-B15</f>
        <v>0</v>
      </c>
      <c r="G34" s="142"/>
      <c r="H34" s="143"/>
      <c r="I34" s="143"/>
      <c r="J34" s="143"/>
      <c r="K34" s="143"/>
      <c r="L34" s="144"/>
      <c r="M34" s="19">
        <v>10</v>
      </c>
      <c r="N34" s="4"/>
      <c r="O34" s="4">
        <f t="shared" si="11"/>
        <v>6980</v>
      </c>
      <c r="P34" s="41"/>
      <c r="Q34" s="14">
        <f t="shared" si="0"/>
        <v>-6980</v>
      </c>
      <c r="R34" s="29">
        <f>N34-N15</f>
        <v>0</v>
      </c>
      <c r="S34" s="139"/>
      <c r="T34" s="140"/>
      <c r="U34" s="140"/>
      <c r="V34" s="140"/>
      <c r="W34" s="140"/>
      <c r="X34" s="141"/>
      <c r="Y34" s="38">
        <v>10</v>
      </c>
      <c r="Z34" s="6"/>
      <c r="AA34" s="6">
        <f t="shared" si="13"/>
        <v>6830</v>
      </c>
      <c r="AB34" s="5"/>
      <c r="AC34" s="8">
        <f t="shared" si="5"/>
        <v>-6830</v>
      </c>
      <c r="AD34" s="29">
        <f>Z34-Z15</f>
        <v>0</v>
      </c>
    </row>
    <row r="35" spans="1:30" x14ac:dyDescent="0.4">
      <c r="A35" s="19">
        <v>11</v>
      </c>
      <c r="B35" s="4"/>
      <c r="C35" s="4">
        <f t="shared" ref="C35:C42" si="15">G61</f>
        <v>6927</v>
      </c>
      <c r="D35" s="5"/>
      <c r="E35" s="14">
        <f t="shared" ref="E35:E40" si="16">B35-C35-D35</f>
        <v>-6927</v>
      </c>
      <c r="F35" s="29">
        <f>B35-B14</f>
        <v>0</v>
      </c>
      <c r="G35" s="142"/>
      <c r="H35" s="143"/>
      <c r="I35" s="143"/>
      <c r="J35" s="143"/>
      <c r="K35" s="143"/>
      <c r="L35" s="144"/>
      <c r="M35" s="19">
        <v>11</v>
      </c>
      <c r="N35" s="4"/>
      <c r="O35" s="4">
        <f t="shared" si="11"/>
        <v>6916</v>
      </c>
      <c r="P35" s="41"/>
      <c r="Q35" s="14">
        <f t="shared" si="0"/>
        <v>-6916</v>
      </c>
      <c r="R35" s="29">
        <f>N35-N14</f>
        <v>0</v>
      </c>
      <c r="S35" s="142"/>
      <c r="T35" s="143"/>
      <c r="U35" s="143"/>
      <c r="V35" s="143"/>
      <c r="W35" s="143"/>
      <c r="X35" s="144"/>
      <c r="Y35" s="38">
        <v>11</v>
      </c>
      <c r="Z35" s="6"/>
      <c r="AA35" s="6">
        <f t="shared" si="13"/>
        <v>6814</v>
      </c>
      <c r="AB35" s="5"/>
      <c r="AC35" s="8">
        <f t="shared" si="5"/>
        <v>-6814</v>
      </c>
      <c r="AD35" s="29">
        <f>Z35-Z14</f>
        <v>0</v>
      </c>
    </row>
    <row r="36" spans="1:30" x14ac:dyDescent="0.4">
      <c r="A36" s="19">
        <v>12</v>
      </c>
      <c r="B36" s="4"/>
      <c r="C36" s="4">
        <f t="shared" si="15"/>
        <v>6920</v>
      </c>
      <c r="D36" s="5"/>
      <c r="E36" s="14">
        <f t="shared" si="16"/>
        <v>-6920</v>
      </c>
      <c r="F36" s="29">
        <f>B36-B13</f>
        <v>0</v>
      </c>
      <c r="G36" s="142"/>
      <c r="H36" s="143"/>
      <c r="I36" s="143"/>
      <c r="J36" s="143"/>
      <c r="K36" s="143"/>
      <c r="L36" s="144"/>
      <c r="M36" s="19">
        <v>12</v>
      </c>
      <c r="N36" s="4"/>
      <c r="O36" s="4">
        <f t="shared" si="11"/>
        <v>6908</v>
      </c>
      <c r="P36" s="41"/>
      <c r="Q36" s="14">
        <f t="shared" si="0"/>
        <v>-6908</v>
      </c>
      <c r="R36" s="29">
        <f>N36-N13</f>
        <v>0</v>
      </c>
      <c r="S36" s="142"/>
      <c r="T36" s="143"/>
      <c r="U36" s="143"/>
      <c r="V36" s="143"/>
      <c r="W36" s="143"/>
      <c r="X36" s="144"/>
      <c r="Y36" s="38">
        <v>12</v>
      </c>
      <c r="Z36" s="6"/>
      <c r="AA36" s="6">
        <f t="shared" si="13"/>
        <v>6836</v>
      </c>
      <c r="AB36" s="5"/>
      <c r="AC36" s="8">
        <f t="shared" si="5"/>
        <v>-6836</v>
      </c>
      <c r="AD36" s="29">
        <f>Z36-Z13</f>
        <v>0</v>
      </c>
    </row>
    <row r="37" spans="1:30" ht="18" thickBot="1" x14ac:dyDescent="0.45">
      <c r="A37" s="19">
        <v>13</v>
      </c>
      <c r="B37" s="4"/>
      <c r="C37" s="4">
        <f t="shared" si="15"/>
        <v>6856</v>
      </c>
      <c r="D37" s="5"/>
      <c r="E37" s="14">
        <f t="shared" si="16"/>
        <v>-6856</v>
      </c>
      <c r="F37" s="29">
        <f>B37-B12</f>
        <v>0</v>
      </c>
      <c r="G37" s="142"/>
      <c r="H37" s="143"/>
      <c r="I37" s="143"/>
      <c r="J37" s="143"/>
      <c r="K37" s="143"/>
      <c r="L37" s="144"/>
      <c r="M37" s="19">
        <v>13</v>
      </c>
      <c r="N37" s="4"/>
      <c r="O37" s="4">
        <f t="shared" si="11"/>
        <v>6853</v>
      </c>
      <c r="P37" s="41"/>
      <c r="Q37" s="14">
        <f t="shared" si="0"/>
        <v>-6853</v>
      </c>
      <c r="R37" s="29">
        <f>N37-N12</f>
        <v>0</v>
      </c>
      <c r="S37" s="142"/>
      <c r="T37" s="143"/>
      <c r="U37" s="143"/>
      <c r="V37" s="143"/>
      <c r="W37" s="143"/>
      <c r="X37" s="144"/>
      <c r="Y37" s="49">
        <v>13</v>
      </c>
      <c r="Z37" s="47"/>
      <c r="AA37" s="47">
        <f t="shared" si="13"/>
        <v>6917</v>
      </c>
      <c r="AB37" s="36"/>
      <c r="AC37" s="48">
        <f t="shared" ref="AC37" si="17">Z37-AA37-AB37</f>
        <v>-6917</v>
      </c>
      <c r="AD37" s="37">
        <f>Z37-Z12</f>
        <v>0</v>
      </c>
    </row>
    <row r="38" spans="1:30" x14ac:dyDescent="0.4">
      <c r="A38" s="19">
        <v>14</v>
      </c>
      <c r="B38" s="4"/>
      <c r="C38" s="4">
        <f t="shared" si="15"/>
        <v>6831</v>
      </c>
      <c r="D38" s="5"/>
      <c r="E38" s="14">
        <f t="shared" si="16"/>
        <v>-6831</v>
      </c>
      <c r="F38" s="29">
        <f>B38-B11</f>
        <v>0</v>
      </c>
      <c r="G38" s="142"/>
      <c r="H38" s="143"/>
      <c r="I38" s="143"/>
      <c r="J38" s="143"/>
      <c r="K38" s="143"/>
      <c r="L38" s="144"/>
      <c r="M38" s="19">
        <v>14</v>
      </c>
      <c r="N38" s="4"/>
      <c r="O38" s="4">
        <f t="shared" si="11"/>
        <v>6828</v>
      </c>
      <c r="P38" s="41"/>
      <c r="Q38" s="14">
        <f t="shared" si="0"/>
        <v>-6828</v>
      </c>
      <c r="R38" s="29">
        <f>N38-N11</f>
        <v>0</v>
      </c>
      <c r="S38" s="142"/>
      <c r="T38" s="143"/>
      <c r="U38" s="143"/>
      <c r="V38" s="143"/>
      <c r="W38" s="143"/>
      <c r="X38" s="144"/>
      <c r="Y38" s="139"/>
      <c r="Z38" s="140"/>
      <c r="AA38" s="140"/>
      <c r="AB38" s="140"/>
      <c r="AC38" s="140"/>
      <c r="AD38" s="141"/>
    </row>
    <row r="39" spans="1:30" x14ac:dyDescent="0.4">
      <c r="A39" s="19">
        <v>15</v>
      </c>
      <c r="B39" s="4"/>
      <c r="C39" s="4">
        <f t="shared" si="15"/>
        <v>6821</v>
      </c>
      <c r="D39" s="5"/>
      <c r="E39" s="14">
        <f t="shared" si="16"/>
        <v>-6821</v>
      </c>
      <c r="F39" s="29">
        <f>B39-B10</f>
        <v>0</v>
      </c>
      <c r="G39" s="142"/>
      <c r="H39" s="143"/>
      <c r="I39" s="143"/>
      <c r="J39" s="143"/>
      <c r="K39" s="143"/>
      <c r="L39" s="144"/>
      <c r="M39" s="19">
        <v>15</v>
      </c>
      <c r="N39" s="4"/>
      <c r="O39" s="4">
        <f t="shared" si="11"/>
        <v>6814</v>
      </c>
      <c r="P39" s="41"/>
      <c r="Q39" s="14">
        <f t="shared" si="0"/>
        <v>-6814</v>
      </c>
      <c r="R39" s="29">
        <f>N39-N10</f>
        <v>0</v>
      </c>
      <c r="S39" s="142"/>
      <c r="T39" s="143"/>
      <c r="U39" s="143"/>
      <c r="V39" s="143"/>
      <c r="W39" s="143"/>
      <c r="X39" s="144"/>
      <c r="Y39" s="142"/>
      <c r="Z39" s="143"/>
      <c r="AA39" s="143"/>
      <c r="AB39" s="143"/>
      <c r="AC39" s="143"/>
      <c r="AD39" s="144"/>
    </row>
    <row r="40" spans="1:30" x14ac:dyDescent="0.4">
      <c r="A40" s="19">
        <v>16</v>
      </c>
      <c r="B40" s="4"/>
      <c r="C40" s="4">
        <f t="shared" si="15"/>
        <v>6842</v>
      </c>
      <c r="D40" s="5"/>
      <c r="E40" s="14">
        <f t="shared" si="16"/>
        <v>-6842</v>
      </c>
      <c r="F40" s="29">
        <f>B40-B9</f>
        <v>0</v>
      </c>
      <c r="G40" s="142"/>
      <c r="H40" s="143"/>
      <c r="I40" s="143"/>
      <c r="J40" s="143"/>
      <c r="K40" s="143"/>
      <c r="L40" s="144"/>
      <c r="M40" s="19">
        <v>16</v>
      </c>
      <c r="N40" s="4"/>
      <c r="O40" s="4">
        <f t="shared" si="11"/>
        <v>6830</v>
      </c>
      <c r="P40" s="41"/>
      <c r="Q40" s="14">
        <f t="shared" si="0"/>
        <v>-6830</v>
      </c>
      <c r="R40" s="29">
        <f>N40-N9</f>
        <v>0</v>
      </c>
      <c r="S40" s="142"/>
      <c r="T40" s="143"/>
      <c r="U40" s="143"/>
      <c r="V40" s="143"/>
      <c r="W40" s="143"/>
      <c r="X40" s="144"/>
      <c r="Y40" s="142"/>
      <c r="Z40" s="143"/>
      <c r="AA40" s="143"/>
      <c r="AB40" s="143"/>
      <c r="AC40" s="143"/>
      <c r="AD40" s="144"/>
    </row>
    <row r="41" spans="1:30" x14ac:dyDescent="0.4">
      <c r="A41" s="23">
        <v>17</v>
      </c>
      <c r="B41" s="15"/>
      <c r="C41" s="15">
        <f t="shared" si="15"/>
        <v>6696</v>
      </c>
      <c r="D41" s="5"/>
      <c r="E41" s="16">
        <f t="shared" ref="E41:E42" si="18">B41-C41-D41</f>
        <v>-6696</v>
      </c>
      <c r="F41" s="29">
        <f>B41-B8</f>
        <v>0</v>
      </c>
      <c r="G41" s="142"/>
      <c r="H41" s="143"/>
      <c r="I41" s="143"/>
      <c r="J41" s="143"/>
      <c r="K41" s="143"/>
      <c r="L41" s="144"/>
      <c r="M41" s="23">
        <v>25</v>
      </c>
      <c r="N41" s="15"/>
      <c r="O41" s="15">
        <f>Y67</f>
        <v>6692</v>
      </c>
      <c r="P41" s="5"/>
      <c r="Q41" s="16">
        <f t="shared" si="0"/>
        <v>-6692</v>
      </c>
      <c r="R41" s="29">
        <f>N41-N8</f>
        <v>0</v>
      </c>
      <c r="S41" s="142"/>
      <c r="T41" s="143"/>
      <c r="U41" s="143"/>
      <c r="V41" s="143"/>
      <c r="W41" s="143"/>
      <c r="X41" s="144"/>
      <c r="Y41" s="142"/>
      <c r="Z41" s="143"/>
      <c r="AA41" s="143"/>
      <c r="AB41" s="143"/>
      <c r="AC41" s="143"/>
      <c r="AD41" s="144"/>
    </row>
    <row r="42" spans="1:30" ht="18" thickBot="1" x14ac:dyDescent="0.45">
      <c r="A42" s="54">
        <v>18</v>
      </c>
      <c r="B42" s="55"/>
      <c r="C42" s="55">
        <f t="shared" si="15"/>
        <v>6672</v>
      </c>
      <c r="D42" s="56"/>
      <c r="E42" s="57">
        <f t="shared" si="18"/>
        <v>-6672</v>
      </c>
      <c r="F42" s="58">
        <f>B42-B7</f>
        <v>0</v>
      </c>
      <c r="G42" s="145"/>
      <c r="H42" s="122"/>
      <c r="I42" s="122"/>
      <c r="J42" s="122"/>
      <c r="K42" s="122"/>
      <c r="L42" s="123"/>
      <c r="M42" s="54">
        <v>26</v>
      </c>
      <c r="N42" s="55"/>
      <c r="O42" s="55">
        <f>Y68</f>
        <v>6676</v>
      </c>
      <c r="P42" s="56"/>
      <c r="Q42" s="57">
        <f t="shared" si="0"/>
        <v>-6676</v>
      </c>
      <c r="R42" s="58">
        <f>N42-N7</f>
        <v>0</v>
      </c>
      <c r="S42" s="145"/>
      <c r="T42" s="122"/>
      <c r="U42" s="122"/>
      <c r="V42" s="122"/>
      <c r="W42" s="122"/>
      <c r="X42" s="123"/>
      <c r="Y42" s="145"/>
      <c r="Z42" s="122"/>
      <c r="AA42" s="122"/>
      <c r="AB42" s="122"/>
      <c r="AC42" s="122"/>
      <c r="AD42" s="123"/>
    </row>
    <row r="46" spans="1:30" ht="15" customHeight="1" x14ac:dyDescent="0.4"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</row>
    <row r="48" spans="1:30" ht="18" thickBot="1" x14ac:dyDescent="0.45"/>
    <row r="49" spans="1:34" x14ac:dyDescent="0.4">
      <c r="A49" s="61" t="s">
        <v>3</v>
      </c>
      <c r="B49" s="62"/>
      <c r="C49" s="62"/>
      <c r="D49" s="62"/>
      <c r="E49" s="62"/>
      <c r="F49" s="62"/>
      <c r="G49" s="63"/>
      <c r="I49" s="61" t="s">
        <v>18</v>
      </c>
      <c r="J49" s="62"/>
      <c r="K49" s="62"/>
      <c r="L49" s="62"/>
      <c r="M49" s="62"/>
      <c r="N49" s="62"/>
      <c r="O49" s="63"/>
      <c r="R49" s="61" t="s">
        <v>19</v>
      </c>
      <c r="S49" s="62"/>
      <c r="T49" s="62"/>
      <c r="U49" s="62"/>
      <c r="V49" s="62"/>
      <c r="W49" s="62"/>
      <c r="X49" s="62"/>
      <c r="Y49" s="63"/>
      <c r="AA49" s="136" t="s">
        <v>4</v>
      </c>
      <c r="AB49" s="137"/>
      <c r="AC49" s="137"/>
      <c r="AD49" s="137"/>
      <c r="AE49" s="137"/>
      <c r="AF49" s="137"/>
      <c r="AG49" s="137"/>
      <c r="AH49" s="138"/>
    </row>
    <row r="50" spans="1:34" x14ac:dyDescent="0.4">
      <c r="A50" s="19"/>
      <c r="B50" s="4" t="s">
        <v>11</v>
      </c>
      <c r="C50" s="4" t="s">
        <v>32</v>
      </c>
      <c r="D50" s="4" t="s">
        <v>33</v>
      </c>
      <c r="E50" s="4" t="s">
        <v>13</v>
      </c>
      <c r="F50" s="4" t="s">
        <v>14</v>
      </c>
      <c r="G50" s="20" t="s">
        <v>15</v>
      </c>
      <c r="I50" s="19"/>
      <c r="J50" s="4" t="s">
        <v>11</v>
      </c>
      <c r="K50" s="4" t="s">
        <v>32</v>
      </c>
      <c r="L50" s="4" t="s">
        <v>33</v>
      </c>
      <c r="M50" s="4" t="s">
        <v>13</v>
      </c>
      <c r="N50" s="4" t="s">
        <v>14</v>
      </c>
      <c r="O50" s="20" t="s">
        <v>15</v>
      </c>
      <c r="R50" s="19"/>
      <c r="S50" s="4" t="s">
        <v>11</v>
      </c>
      <c r="T50" s="4" t="s">
        <v>32</v>
      </c>
      <c r="U50" s="4" t="s">
        <v>12</v>
      </c>
      <c r="V50" s="4" t="s">
        <v>36</v>
      </c>
      <c r="W50" s="4" t="s">
        <v>37</v>
      </c>
      <c r="X50" s="4" t="s">
        <v>14</v>
      </c>
      <c r="Y50" s="20" t="s">
        <v>15</v>
      </c>
      <c r="AA50" s="34"/>
      <c r="AB50" s="4" t="s">
        <v>11</v>
      </c>
      <c r="AC50" s="4" t="s">
        <v>16</v>
      </c>
      <c r="AD50" s="4" t="s">
        <v>17</v>
      </c>
      <c r="AE50" s="4" t="s">
        <v>13</v>
      </c>
      <c r="AF50" s="4" t="s">
        <v>35</v>
      </c>
      <c r="AG50" s="4" t="s">
        <v>14</v>
      </c>
      <c r="AH50" s="20" t="s">
        <v>15</v>
      </c>
    </row>
    <row r="51" spans="1:34" x14ac:dyDescent="0.4">
      <c r="A51" s="19">
        <v>1</v>
      </c>
      <c r="B51" s="10">
        <v>194</v>
      </c>
      <c r="C51" s="9">
        <v>1112</v>
      </c>
      <c r="D51" s="9">
        <v>1248</v>
      </c>
      <c r="E51" s="11">
        <v>4522</v>
      </c>
      <c r="F51" s="12">
        <v>-34</v>
      </c>
      <c r="G51" s="30">
        <f>B51+C51+D51+E51+F51+$W$3+$U$3</f>
        <v>7562</v>
      </c>
      <c r="I51" s="19">
        <v>1</v>
      </c>
      <c r="J51" s="10">
        <v>166</v>
      </c>
      <c r="K51" s="4">
        <f>C51</f>
        <v>1112</v>
      </c>
      <c r="L51" s="4">
        <f>D51</f>
        <v>1248</v>
      </c>
      <c r="M51" s="4">
        <f>E51</f>
        <v>4522</v>
      </c>
      <c r="N51" s="12">
        <v>-34</v>
      </c>
      <c r="O51" s="30">
        <f t="shared" ref="O51:O58" si="19">J51+K51+L51+M51+N51+$W$3+$U$3</f>
        <v>7534</v>
      </c>
      <c r="R51" s="19">
        <v>1</v>
      </c>
      <c r="S51" s="10">
        <v>688</v>
      </c>
      <c r="T51" s="9">
        <v>544</v>
      </c>
      <c r="U51" s="9">
        <v>1117</v>
      </c>
      <c r="V51" s="52"/>
      <c r="W51" s="11">
        <v>4665</v>
      </c>
      <c r="X51" s="12">
        <v>-20</v>
      </c>
      <c r="Y51" s="30">
        <f>S51+T51+U51+V51+W51+X51+$AC$3+$U$3</f>
        <v>7514</v>
      </c>
      <c r="AA51" s="34">
        <v>1</v>
      </c>
      <c r="AB51" s="10">
        <v>928</v>
      </c>
      <c r="AC51" s="9">
        <v>1576</v>
      </c>
      <c r="AD51" s="9">
        <v>2328</v>
      </c>
      <c r="AE51" s="11">
        <f>1565+1400</f>
        <v>2965</v>
      </c>
      <c r="AF51" s="97">
        <v>60</v>
      </c>
      <c r="AG51" s="12"/>
      <c r="AH51" s="30">
        <f>AB51+AC51+AD51+AE51+AF51+AG51</f>
        <v>7857</v>
      </c>
    </row>
    <row r="52" spans="1:34" x14ac:dyDescent="0.4">
      <c r="A52" s="19">
        <v>2</v>
      </c>
      <c r="B52" s="10">
        <v>187</v>
      </c>
      <c r="C52" s="9">
        <v>1018</v>
      </c>
      <c r="D52" s="4">
        <f>D51</f>
        <v>1248</v>
      </c>
      <c r="E52" s="4">
        <f>E51</f>
        <v>4522</v>
      </c>
      <c r="F52" s="12">
        <v>-34</v>
      </c>
      <c r="G52" s="30">
        <f t="shared" ref="G52:G58" si="20">B52+C52+D52+E52+F52+$W$3+$U$3</f>
        <v>7461</v>
      </c>
      <c r="I52" s="19">
        <v>2</v>
      </c>
      <c r="J52" s="10">
        <v>157</v>
      </c>
      <c r="K52" s="4">
        <f t="shared" ref="K52:K58" si="21">C52</f>
        <v>1018</v>
      </c>
      <c r="L52" s="4">
        <f>D51</f>
        <v>1248</v>
      </c>
      <c r="M52" s="4">
        <f>M51</f>
        <v>4522</v>
      </c>
      <c r="N52" s="12">
        <v>-34</v>
      </c>
      <c r="O52" s="30">
        <f t="shared" si="19"/>
        <v>7431</v>
      </c>
      <c r="R52" s="19">
        <v>2</v>
      </c>
      <c r="S52" s="10">
        <v>596</v>
      </c>
      <c r="T52" s="9">
        <v>525</v>
      </c>
      <c r="U52" s="4">
        <f>U51</f>
        <v>1117</v>
      </c>
      <c r="V52" s="4"/>
      <c r="W52" s="4">
        <f>W51</f>
        <v>4665</v>
      </c>
      <c r="X52" s="12">
        <v>-20</v>
      </c>
      <c r="Y52" s="30">
        <f t="shared" ref="Y52:Y58" si="22">S52+T52+U52+V52+W52+X52+$AC$3+$U$3</f>
        <v>7403</v>
      </c>
      <c r="AA52" s="34">
        <v>2</v>
      </c>
      <c r="AB52" s="10">
        <v>667</v>
      </c>
      <c r="AC52" s="4">
        <f>AC51</f>
        <v>1576</v>
      </c>
      <c r="AD52" s="4">
        <f>AD51</f>
        <v>2328</v>
      </c>
      <c r="AE52" s="4">
        <f>AE51</f>
        <v>2965</v>
      </c>
      <c r="AF52" s="4">
        <f>AF51</f>
        <v>60</v>
      </c>
      <c r="AG52" s="12"/>
      <c r="AH52" s="30">
        <f t="shared" ref="AH52:AH63" si="23">AB52+AC52+AD52+AE52+AF52+AG52</f>
        <v>7596</v>
      </c>
    </row>
    <row r="53" spans="1:34" x14ac:dyDescent="0.4">
      <c r="A53" s="19">
        <v>3</v>
      </c>
      <c r="B53" s="10">
        <v>183</v>
      </c>
      <c r="C53" s="9">
        <v>1033</v>
      </c>
      <c r="D53" s="9">
        <v>1200</v>
      </c>
      <c r="E53" s="4">
        <f>E51</f>
        <v>4522</v>
      </c>
      <c r="F53" s="12">
        <v>-34</v>
      </c>
      <c r="G53" s="30">
        <f t="shared" si="20"/>
        <v>7424</v>
      </c>
      <c r="I53" s="19">
        <v>3</v>
      </c>
      <c r="J53" s="10">
        <v>154</v>
      </c>
      <c r="K53" s="4">
        <f t="shared" si="21"/>
        <v>1033</v>
      </c>
      <c r="L53" s="4">
        <f>D53</f>
        <v>1200</v>
      </c>
      <c r="M53" s="4">
        <f>M51</f>
        <v>4522</v>
      </c>
      <c r="N53" s="12">
        <v>-34</v>
      </c>
      <c r="O53" s="30">
        <f t="shared" si="19"/>
        <v>7395</v>
      </c>
      <c r="R53" s="19">
        <v>3</v>
      </c>
      <c r="S53" s="10">
        <v>514</v>
      </c>
      <c r="T53" s="9">
        <v>622</v>
      </c>
      <c r="U53" s="9">
        <v>1068</v>
      </c>
      <c r="V53" s="4"/>
      <c r="W53" s="4">
        <f>W51</f>
        <v>4665</v>
      </c>
      <c r="X53" s="12">
        <v>-20</v>
      </c>
      <c r="Y53" s="30">
        <f t="shared" si="22"/>
        <v>7369</v>
      </c>
      <c r="AA53" s="34">
        <v>3</v>
      </c>
      <c r="AB53" s="10">
        <v>847</v>
      </c>
      <c r="AC53" s="9">
        <v>1213</v>
      </c>
      <c r="AD53" s="4">
        <f>AD51</f>
        <v>2328</v>
      </c>
      <c r="AE53" s="4">
        <f>AE51</f>
        <v>2965</v>
      </c>
      <c r="AF53" s="4">
        <f>AF51</f>
        <v>60</v>
      </c>
      <c r="AG53" s="12"/>
      <c r="AH53" s="30">
        <f t="shared" si="23"/>
        <v>7413</v>
      </c>
    </row>
    <row r="54" spans="1:34" x14ac:dyDescent="0.4">
      <c r="A54" s="19">
        <v>4</v>
      </c>
      <c r="B54" s="10">
        <v>202</v>
      </c>
      <c r="C54" s="9">
        <v>1046</v>
      </c>
      <c r="D54" s="4">
        <f>D53</f>
        <v>1200</v>
      </c>
      <c r="E54" s="4">
        <f>E51</f>
        <v>4522</v>
      </c>
      <c r="F54" s="12">
        <v>-34</v>
      </c>
      <c r="G54" s="30">
        <f t="shared" si="20"/>
        <v>7456</v>
      </c>
      <c r="I54" s="19">
        <v>4</v>
      </c>
      <c r="J54" s="10">
        <v>176</v>
      </c>
      <c r="K54" s="4">
        <f t="shared" si="21"/>
        <v>1046</v>
      </c>
      <c r="L54" s="4">
        <f>D53</f>
        <v>1200</v>
      </c>
      <c r="M54" s="4">
        <f>M51</f>
        <v>4522</v>
      </c>
      <c r="N54" s="12">
        <v>-34</v>
      </c>
      <c r="O54" s="30">
        <f t="shared" si="19"/>
        <v>7430</v>
      </c>
      <c r="R54" s="19">
        <v>4</v>
      </c>
      <c r="S54" s="10">
        <v>490</v>
      </c>
      <c r="T54" s="9">
        <v>693</v>
      </c>
      <c r="U54" s="4">
        <f>U53</f>
        <v>1068</v>
      </c>
      <c r="V54" s="4"/>
      <c r="W54" s="4">
        <f>W51</f>
        <v>4665</v>
      </c>
      <c r="X54" s="12">
        <v>-20</v>
      </c>
      <c r="Y54" s="30">
        <f t="shared" si="22"/>
        <v>7416</v>
      </c>
      <c r="AA54" s="34">
        <v>4</v>
      </c>
      <c r="AB54" s="10">
        <v>801</v>
      </c>
      <c r="AC54" s="4">
        <f>AC53</f>
        <v>1213</v>
      </c>
      <c r="AD54" s="4">
        <f>AD51</f>
        <v>2328</v>
      </c>
      <c r="AE54" s="4">
        <f>AE51</f>
        <v>2965</v>
      </c>
      <c r="AF54" s="4">
        <f>AF51</f>
        <v>60</v>
      </c>
      <c r="AG54" s="12"/>
      <c r="AH54" s="30">
        <f t="shared" si="23"/>
        <v>7367</v>
      </c>
    </row>
    <row r="55" spans="1:34" x14ac:dyDescent="0.4">
      <c r="A55" s="19">
        <v>5</v>
      </c>
      <c r="B55" s="10">
        <v>168</v>
      </c>
      <c r="C55" s="9">
        <v>1000</v>
      </c>
      <c r="D55" s="9">
        <v>1081</v>
      </c>
      <c r="E55" s="11">
        <v>4636</v>
      </c>
      <c r="F55" s="12">
        <v>-34</v>
      </c>
      <c r="G55" s="30">
        <f t="shared" si="20"/>
        <v>7371</v>
      </c>
      <c r="I55" s="19">
        <v>5</v>
      </c>
      <c r="J55" s="10">
        <v>142</v>
      </c>
      <c r="K55" s="4">
        <f t="shared" si="21"/>
        <v>1000</v>
      </c>
      <c r="L55" s="4">
        <f>D55</f>
        <v>1081</v>
      </c>
      <c r="M55" s="4">
        <f>E55</f>
        <v>4636</v>
      </c>
      <c r="N55" s="12">
        <v>-34</v>
      </c>
      <c r="O55" s="30">
        <f t="shared" si="19"/>
        <v>7345</v>
      </c>
      <c r="R55" s="19">
        <v>5</v>
      </c>
      <c r="S55" s="10">
        <v>391</v>
      </c>
      <c r="T55" s="9">
        <v>709</v>
      </c>
      <c r="U55" s="9">
        <v>937</v>
      </c>
      <c r="V55" s="52"/>
      <c r="W55" s="11">
        <v>4789</v>
      </c>
      <c r="X55" s="12">
        <v>-19</v>
      </c>
      <c r="Y55" s="30">
        <f t="shared" si="22"/>
        <v>7327</v>
      </c>
      <c r="AA55" s="34">
        <v>5</v>
      </c>
      <c r="AB55" s="10">
        <v>807</v>
      </c>
      <c r="AC55" s="9">
        <v>1227</v>
      </c>
      <c r="AD55" s="9">
        <v>2164</v>
      </c>
      <c r="AE55" s="4">
        <f>AE51</f>
        <v>2965</v>
      </c>
      <c r="AF55" s="4">
        <f>AF51</f>
        <v>60</v>
      </c>
      <c r="AG55" s="12"/>
      <c r="AH55" s="30">
        <f t="shared" si="23"/>
        <v>7223</v>
      </c>
    </row>
    <row r="56" spans="1:34" x14ac:dyDescent="0.4">
      <c r="A56" s="19">
        <v>6</v>
      </c>
      <c r="B56" s="10">
        <v>176</v>
      </c>
      <c r="C56" s="9">
        <v>880</v>
      </c>
      <c r="D56" s="4">
        <f>D55</f>
        <v>1081</v>
      </c>
      <c r="E56" s="4">
        <f>E55</f>
        <v>4636</v>
      </c>
      <c r="F56" s="12">
        <v>-34</v>
      </c>
      <c r="G56" s="30">
        <f t="shared" si="20"/>
        <v>7259</v>
      </c>
      <c r="I56" s="19">
        <v>6</v>
      </c>
      <c r="J56" s="10">
        <v>152</v>
      </c>
      <c r="K56" s="4">
        <f t="shared" si="21"/>
        <v>880</v>
      </c>
      <c r="L56" s="4">
        <f>D55</f>
        <v>1081</v>
      </c>
      <c r="M56" s="4">
        <f>M55</f>
        <v>4636</v>
      </c>
      <c r="N56" s="12">
        <v>-34</v>
      </c>
      <c r="O56" s="30">
        <f t="shared" si="19"/>
        <v>7235</v>
      </c>
      <c r="R56" s="19">
        <v>6</v>
      </c>
      <c r="S56" s="10">
        <v>366</v>
      </c>
      <c r="T56" s="9">
        <v>622</v>
      </c>
      <c r="U56" s="4">
        <f>U55</f>
        <v>937</v>
      </c>
      <c r="V56" s="4"/>
      <c r="W56" s="4">
        <f>W55</f>
        <v>4789</v>
      </c>
      <c r="X56" s="12">
        <v>-19</v>
      </c>
      <c r="Y56" s="30">
        <f t="shared" si="22"/>
        <v>7215</v>
      </c>
      <c r="AA56" s="34">
        <v>6</v>
      </c>
      <c r="AB56" s="10">
        <v>649</v>
      </c>
      <c r="AC56" s="4">
        <f>AC55</f>
        <v>1227</v>
      </c>
      <c r="AD56" s="4">
        <f>AD55</f>
        <v>2164</v>
      </c>
      <c r="AE56" s="4">
        <f>AE51</f>
        <v>2965</v>
      </c>
      <c r="AF56" s="97">
        <v>50</v>
      </c>
      <c r="AG56" s="12"/>
      <c r="AH56" s="30">
        <f t="shared" si="23"/>
        <v>7055</v>
      </c>
    </row>
    <row r="57" spans="1:34" x14ac:dyDescent="0.4">
      <c r="A57" s="19">
        <v>7</v>
      </c>
      <c r="B57" s="10">
        <v>164</v>
      </c>
      <c r="C57" s="9">
        <v>852</v>
      </c>
      <c r="D57" s="9">
        <v>1066</v>
      </c>
      <c r="E57" s="4">
        <f>E55</f>
        <v>4636</v>
      </c>
      <c r="F57" s="12">
        <v>-34</v>
      </c>
      <c r="G57" s="30">
        <f t="shared" si="20"/>
        <v>7204</v>
      </c>
      <c r="I57" s="19">
        <v>7</v>
      </c>
      <c r="J57" s="10">
        <v>141</v>
      </c>
      <c r="K57" s="4">
        <f t="shared" si="21"/>
        <v>852</v>
      </c>
      <c r="L57" s="4">
        <f>D57</f>
        <v>1066</v>
      </c>
      <c r="M57" s="4">
        <f>M55</f>
        <v>4636</v>
      </c>
      <c r="N57" s="12">
        <v>-34</v>
      </c>
      <c r="O57" s="30">
        <f t="shared" si="19"/>
        <v>7181</v>
      </c>
      <c r="R57" s="19">
        <v>7</v>
      </c>
      <c r="S57" s="10">
        <v>354</v>
      </c>
      <c r="T57" s="9">
        <v>594</v>
      </c>
      <c r="U57" s="9">
        <v>929</v>
      </c>
      <c r="V57" s="4"/>
      <c r="W57" s="4">
        <f>W55</f>
        <v>4789</v>
      </c>
      <c r="X57" s="12">
        <v>-19</v>
      </c>
      <c r="Y57" s="30">
        <f t="shared" si="22"/>
        <v>7167</v>
      </c>
      <c r="AA57" s="34">
        <v>7</v>
      </c>
      <c r="AB57" s="10">
        <v>640</v>
      </c>
      <c r="AC57" s="9">
        <v>1165</v>
      </c>
      <c r="AD57" s="4">
        <f>AD56</f>
        <v>2164</v>
      </c>
      <c r="AE57" s="4">
        <f>AE51</f>
        <v>2965</v>
      </c>
      <c r="AF57" s="4">
        <f>AF56</f>
        <v>50</v>
      </c>
      <c r="AG57" s="12"/>
      <c r="AH57" s="30">
        <f t="shared" si="23"/>
        <v>6984</v>
      </c>
    </row>
    <row r="58" spans="1:34" ht="18" thickBot="1" x14ac:dyDescent="0.45">
      <c r="A58" s="19">
        <v>8</v>
      </c>
      <c r="B58" s="10">
        <v>207</v>
      </c>
      <c r="C58" s="9">
        <v>806</v>
      </c>
      <c r="D58" s="4">
        <f>D57</f>
        <v>1066</v>
      </c>
      <c r="E58" s="4">
        <f>E55</f>
        <v>4636</v>
      </c>
      <c r="F58" s="12">
        <v>-34</v>
      </c>
      <c r="G58" s="30">
        <f t="shared" si="20"/>
        <v>7201</v>
      </c>
      <c r="I58" s="21">
        <v>8</v>
      </c>
      <c r="J58" s="31">
        <v>190</v>
      </c>
      <c r="K58" s="22">
        <f t="shared" si="21"/>
        <v>806</v>
      </c>
      <c r="L58" s="22">
        <f>D57</f>
        <v>1066</v>
      </c>
      <c r="M58" s="22">
        <f>M55</f>
        <v>4636</v>
      </c>
      <c r="N58" s="33">
        <v>-34</v>
      </c>
      <c r="O58" s="32">
        <f t="shared" si="19"/>
        <v>7184</v>
      </c>
      <c r="R58" s="19">
        <v>8</v>
      </c>
      <c r="S58" s="10">
        <v>368</v>
      </c>
      <c r="T58" s="9">
        <v>602</v>
      </c>
      <c r="U58" s="4">
        <f>U57</f>
        <v>929</v>
      </c>
      <c r="V58" s="4"/>
      <c r="W58" s="4">
        <f>W55</f>
        <v>4789</v>
      </c>
      <c r="X58" s="12">
        <v>-19</v>
      </c>
      <c r="Y58" s="30">
        <f t="shared" si="22"/>
        <v>7189</v>
      </c>
      <c r="AA58" s="34">
        <v>8</v>
      </c>
      <c r="AB58" s="10">
        <v>663</v>
      </c>
      <c r="AC58" s="4">
        <f>AC57</f>
        <v>1165</v>
      </c>
      <c r="AD58" s="4">
        <f>AD56</f>
        <v>2164</v>
      </c>
      <c r="AE58" s="4">
        <f>AE51</f>
        <v>2965</v>
      </c>
      <c r="AF58" s="4">
        <f>AF56</f>
        <v>50</v>
      </c>
      <c r="AG58" s="12"/>
      <c r="AH58" s="30">
        <f t="shared" si="23"/>
        <v>7007</v>
      </c>
    </row>
    <row r="59" spans="1:34" ht="18" thickBot="1" x14ac:dyDescent="0.45">
      <c r="A59" s="19">
        <v>9</v>
      </c>
      <c r="B59" s="10">
        <v>235</v>
      </c>
      <c r="C59" s="9">
        <v>690</v>
      </c>
      <c r="D59" s="9">
        <v>1068</v>
      </c>
      <c r="E59" s="11">
        <v>4579</v>
      </c>
      <c r="F59" s="12">
        <v>-22</v>
      </c>
      <c r="G59" s="30">
        <f t="shared" ref="G59:G64" si="24">B59+C59+D59+E59+F59+$Y$3+$U$3</f>
        <v>7037</v>
      </c>
      <c r="R59" s="19">
        <v>9</v>
      </c>
      <c r="S59" s="10">
        <v>224</v>
      </c>
      <c r="T59" s="9">
        <v>656</v>
      </c>
      <c r="U59" s="9">
        <v>1025</v>
      </c>
      <c r="V59" s="52"/>
      <c r="W59" s="11">
        <v>4614</v>
      </c>
      <c r="X59" s="12">
        <v>-16</v>
      </c>
      <c r="Y59" s="30">
        <f t="shared" ref="Y59:Y66" si="25">S59+T59+U59+W59+X59+V59+$AC$3+$U$3</f>
        <v>7023</v>
      </c>
      <c r="AA59" s="34">
        <v>9</v>
      </c>
      <c r="AB59" s="10">
        <v>546</v>
      </c>
      <c r="AC59" s="9">
        <v>704</v>
      </c>
      <c r="AD59" s="9">
        <v>2653</v>
      </c>
      <c r="AE59" s="4">
        <f>AE51</f>
        <v>2965</v>
      </c>
      <c r="AF59" s="4">
        <f>AF56</f>
        <v>50</v>
      </c>
      <c r="AG59" s="12"/>
      <c r="AH59" s="30">
        <f t="shared" si="23"/>
        <v>6918</v>
      </c>
    </row>
    <row r="60" spans="1:34" x14ac:dyDescent="0.4">
      <c r="A60" s="19">
        <v>10</v>
      </c>
      <c r="B60" s="10">
        <v>193</v>
      </c>
      <c r="C60" s="4">
        <f>C59</f>
        <v>690</v>
      </c>
      <c r="D60" s="4">
        <f>D59</f>
        <v>1068</v>
      </c>
      <c r="E60" s="4">
        <f>E59</f>
        <v>4579</v>
      </c>
      <c r="F60" s="12">
        <v>-22</v>
      </c>
      <c r="G60" s="30">
        <f t="shared" si="24"/>
        <v>6995</v>
      </c>
      <c r="I60" s="64" t="s">
        <v>20</v>
      </c>
      <c r="J60" s="65"/>
      <c r="K60" s="65"/>
      <c r="L60" s="65"/>
      <c r="M60" s="65"/>
      <c r="N60" s="65"/>
      <c r="O60" s="65"/>
      <c r="P60" s="66"/>
      <c r="R60" s="19">
        <v>10</v>
      </c>
      <c r="S60" s="10">
        <v>181</v>
      </c>
      <c r="T60" s="4">
        <f>T59</f>
        <v>656</v>
      </c>
      <c r="U60" s="4">
        <f>U59</f>
        <v>1025</v>
      </c>
      <c r="V60" s="4"/>
      <c r="W60" s="4">
        <f>W59</f>
        <v>4614</v>
      </c>
      <c r="X60" s="12">
        <v>-16</v>
      </c>
      <c r="Y60" s="30">
        <f t="shared" si="25"/>
        <v>6980</v>
      </c>
      <c r="AA60" s="34">
        <v>10</v>
      </c>
      <c r="AB60" s="10">
        <v>468</v>
      </c>
      <c r="AC60" s="4">
        <f>AC59</f>
        <v>704</v>
      </c>
      <c r="AD60" s="4">
        <f>AD59</f>
        <v>2653</v>
      </c>
      <c r="AE60" s="4">
        <f>AE51</f>
        <v>2965</v>
      </c>
      <c r="AF60" s="97">
        <v>40</v>
      </c>
      <c r="AG60" s="12"/>
      <c r="AH60" s="30">
        <f t="shared" si="23"/>
        <v>6830</v>
      </c>
    </row>
    <row r="61" spans="1:34" x14ac:dyDescent="0.4">
      <c r="A61" s="19">
        <v>11</v>
      </c>
      <c r="B61" s="10">
        <v>206</v>
      </c>
      <c r="C61" s="9">
        <v>609</v>
      </c>
      <c r="D61" s="4">
        <f>D59</f>
        <v>1068</v>
      </c>
      <c r="E61" s="4">
        <f>E59</f>
        <v>4579</v>
      </c>
      <c r="F61" s="12">
        <v>-22</v>
      </c>
      <c r="G61" s="30">
        <f t="shared" si="24"/>
        <v>6927</v>
      </c>
      <c r="I61" s="19"/>
      <c r="J61" s="4" t="s">
        <v>11</v>
      </c>
      <c r="K61" s="4" t="s">
        <v>32</v>
      </c>
      <c r="L61" s="4" t="s">
        <v>12</v>
      </c>
      <c r="M61" s="4" t="s">
        <v>34</v>
      </c>
      <c r="N61" s="4" t="s">
        <v>13</v>
      </c>
      <c r="O61" s="4" t="s">
        <v>14</v>
      </c>
      <c r="P61" s="20" t="s">
        <v>15</v>
      </c>
      <c r="R61" s="19">
        <v>11</v>
      </c>
      <c r="S61" s="10">
        <v>201</v>
      </c>
      <c r="T61" s="9">
        <v>572</v>
      </c>
      <c r="U61" s="4">
        <f>U59</f>
        <v>1025</v>
      </c>
      <c r="V61" s="4"/>
      <c r="W61" s="4">
        <f>W59</f>
        <v>4614</v>
      </c>
      <c r="X61" s="12">
        <v>-16</v>
      </c>
      <c r="Y61" s="30">
        <f t="shared" si="25"/>
        <v>6916</v>
      </c>
      <c r="AA61" s="34">
        <v>11</v>
      </c>
      <c r="AB61" s="10">
        <v>416</v>
      </c>
      <c r="AC61" s="9">
        <v>740</v>
      </c>
      <c r="AD61" s="4">
        <f>AD60</f>
        <v>2653</v>
      </c>
      <c r="AE61" s="4">
        <f>AE51</f>
        <v>2965</v>
      </c>
      <c r="AF61" s="4">
        <f>AF60</f>
        <v>40</v>
      </c>
      <c r="AG61" s="12"/>
      <c r="AH61" s="30">
        <f t="shared" si="23"/>
        <v>6814</v>
      </c>
    </row>
    <row r="62" spans="1:34" x14ac:dyDescent="0.4">
      <c r="A62" s="19">
        <v>12</v>
      </c>
      <c r="B62" s="10">
        <v>199</v>
      </c>
      <c r="C62" s="4">
        <f>C61</f>
        <v>609</v>
      </c>
      <c r="D62" s="4">
        <f>D59</f>
        <v>1068</v>
      </c>
      <c r="E62" s="4">
        <f>E59</f>
        <v>4579</v>
      </c>
      <c r="F62" s="12">
        <v>-22</v>
      </c>
      <c r="G62" s="30">
        <f t="shared" si="24"/>
        <v>6920</v>
      </c>
      <c r="I62" s="19">
        <v>1</v>
      </c>
      <c r="J62" s="99">
        <v>764.8</v>
      </c>
      <c r="K62" s="4">
        <f>T51</f>
        <v>544</v>
      </c>
      <c r="L62" s="4">
        <f>U51</f>
        <v>1117</v>
      </c>
      <c r="M62" s="52"/>
      <c r="N62" s="4">
        <f>W51</f>
        <v>4665</v>
      </c>
      <c r="O62" s="12">
        <v>-10</v>
      </c>
      <c r="P62" s="30">
        <f>J62+L62+K62+N62+O62+$AC$3+$U$3</f>
        <v>7600.8</v>
      </c>
      <c r="R62" s="19">
        <v>12</v>
      </c>
      <c r="S62" s="10">
        <v>193</v>
      </c>
      <c r="T62" s="4">
        <f>T61</f>
        <v>572</v>
      </c>
      <c r="U62" s="4">
        <f>U59</f>
        <v>1025</v>
      </c>
      <c r="V62" s="4"/>
      <c r="W62" s="4">
        <f>W59</f>
        <v>4614</v>
      </c>
      <c r="X62" s="12">
        <v>-16</v>
      </c>
      <c r="Y62" s="30">
        <f t="shared" si="25"/>
        <v>6908</v>
      </c>
      <c r="AA62" s="34">
        <v>12</v>
      </c>
      <c r="AB62" s="10">
        <v>438</v>
      </c>
      <c r="AC62" s="4">
        <f>AC61</f>
        <v>740</v>
      </c>
      <c r="AD62" s="4">
        <f>AD60</f>
        <v>2653</v>
      </c>
      <c r="AE62" s="4">
        <f>AE51</f>
        <v>2965</v>
      </c>
      <c r="AF62" s="4">
        <f>AF60</f>
        <v>40</v>
      </c>
      <c r="AG62" s="12"/>
      <c r="AH62" s="30">
        <f t="shared" si="23"/>
        <v>6836</v>
      </c>
    </row>
    <row r="63" spans="1:34" ht="18" thickBot="1" x14ac:dyDescent="0.45">
      <c r="A63" s="19">
        <v>13</v>
      </c>
      <c r="B63" s="10">
        <v>190</v>
      </c>
      <c r="C63" s="9">
        <v>485</v>
      </c>
      <c r="D63" s="9">
        <v>1137</v>
      </c>
      <c r="E63" s="4">
        <f>E59</f>
        <v>4579</v>
      </c>
      <c r="F63" s="12">
        <v>-22</v>
      </c>
      <c r="G63" s="30">
        <f t="shared" si="24"/>
        <v>6856</v>
      </c>
      <c r="I63" s="19">
        <v>2</v>
      </c>
      <c r="J63" s="99">
        <v>678.8</v>
      </c>
      <c r="K63" s="4">
        <f>T52</f>
        <v>525</v>
      </c>
      <c r="L63" s="4">
        <f>U51</f>
        <v>1117</v>
      </c>
      <c r="M63" s="4"/>
      <c r="N63" s="4">
        <f>W51</f>
        <v>4665</v>
      </c>
      <c r="O63" s="12">
        <v>-10</v>
      </c>
      <c r="P63" s="30">
        <f t="shared" ref="P63:P69" si="26">J63+L63+K63+N63+O63+$AC$3+$U$3</f>
        <v>7495.8</v>
      </c>
      <c r="R63" s="19">
        <v>13</v>
      </c>
      <c r="S63" s="10">
        <v>185</v>
      </c>
      <c r="T63" s="9">
        <v>484</v>
      </c>
      <c r="U63" s="9">
        <v>1066</v>
      </c>
      <c r="V63" s="52"/>
      <c r="W63" s="4">
        <f>W59</f>
        <v>4614</v>
      </c>
      <c r="X63" s="12">
        <v>-16</v>
      </c>
      <c r="Y63" s="30">
        <f t="shared" si="25"/>
        <v>6853</v>
      </c>
      <c r="AA63" s="35">
        <v>13</v>
      </c>
      <c r="AB63" s="31">
        <v>519</v>
      </c>
      <c r="AC63" s="22">
        <f>AC62</f>
        <v>740</v>
      </c>
      <c r="AD63" s="22">
        <f>AD61</f>
        <v>2653</v>
      </c>
      <c r="AE63" s="22">
        <f>AE52</f>
        <v>2965</v>
      </c>
      <c r="AF63" s="22">
        <f>AF60</f>
        <v>40</v>
      </c>
      <c r="AG63" s="33"/>
      <c r="AH63" s="32">
        <f t="shared" si="23"/>
        <v>6917</v>
      </c>
    </row>
    <row r="64" spans="1:34" x14ac:dyDescent="0.4">
      <c r="A64" s="81">
        <v>14</v>
      </c>
      <c r="B64" s="82">
        <v>165</v>
      </c>
      <c r="C64" s="4">
        <f>C63</f>
        <v>485</v>
      </c>
      <c r="D64" s="83">
        <f>D63</f>
        <v>1137</v>
      </c>
      <c r="E64" s="4">
        <f>E59</f>
        <v>4579</v>
      </c>
      <c r="F64" s="12">
        <v>-22</v>
      </c>
      <c r="G64" s="84">
        <f t="shared" si="24"/>
        <v>6831</v>
      </c>
      <c r="I64" s="19">
        <v>3</v>
      </c>
      <c r="J64" s="99">
        <v>595.20000000000005</v>
      </c>
      <c r="K64" s="4">
        <f t="shared" ref="K64:K69" si="27">T53</f>
        <v>622</v>
      </c>
      <c r="L64" s="4">
        <f>U53</f>
        <v>1068</v>
      </c>
      <c r="M64" s="52"/>
      <c r="N64" s="4">
        <f>W51</f>
        <v>4665</v>
      </c>
      <c r="O64" s="12">
        <v>-10</v>
      </c>
      <c r="P64" s="30">
        <f t="shared" si="26"/>
        <v>7460.2</v>
      </c>
      <c r="R64" s="19">
        <v>14</v>
      </c>
      <c r="S64" s="10">
        <v>160</v>
      </c>
      <c r="T64" s="4">
        <f>T63</f>
        <v>484</v>
      </c>
      <c r="U64" s="4">
        <f>U63</f>
        <v>1066</v>
      </c>
      <c r="V64" s="4"/>
      <c r="W64" s="4">
        <f>W59</f>
        <v>4614</v>
      </c>
      <c r="X64" s="12">
        <v>-16</v>
      </c>
      <c r="Y64" s="30">
        <f t="shared" si="25"/>
        <v>6828</v>
      </c>
    </row>
    <row r="65" spans="1:25" x14ac:dyDescent="0.4">
      <c r="A65" s="19">
        <v>15</v>
      </c>
      <c r="B65" s="10">
        <v>146</v>
      </c>
      <c r="C65" s="9">
        <v>494</v>
      </c>
      <c r="D65" s="83">
        <f>D63</f>
        <v>1137</v>
      </c>
      <c r="E65" s="4">
        <f>E59</f>
        <v>4579</v>
      </c>
      <c r="F65" s="12">
        <v>-22</v>
      </c>
      <c r="G65" s="30">
        <f t="shared" ref="G65:G66" si="28">B65+C65+D65+E65+F65+$Y$3+$U$3</f>
        <v>6821</v>
      </c>
      <c r="I65" s="19">
        <v>4</v>
      </c>
      <c r="J65" s="99">
        <v>569.20000000000005</v>
      </c>
      <c r="K65" s="4">
        <f t="shared" si="27"/>
        <v>693</v>
      </c>
      <c r="L65" s="4">
        <f>U53</f>
        <v>1068</v>
      </c>
      <c r="M65" s="4"/>
      <c r="N65" s="4">
        <f>W51</f>
        <v>4665</v>
      </c>
      <c r="O65" s="12">
        <v>-10</v>
      </c>
      <c r="P65" s="30">
        <f t="shared" si="26"/>
        <v>7505.2</v>
      </c>
      <c r="R65" s="19">
        <v>15</v>
      </c>
      <c r="S65" s="10">
        <v>149</v>
      </c>
      <c r="T65" s="9">
        <v>481</v>
      </c>
      <c r="U65" s="4">
        <f>U63</f>
        <v>1066</v>
      </c>
      <c r="V65" s="4"/>
      <c r="W65" s="4">
        <f>W59</f>
        <v>4614</v>
      </c>
      <c r="X65" s="12">
        <v>-16</v>
      </c>
      <c r="Y65" s="30">
        <f t="shared" si="25"/>
        <v>6814</v>
      </c>
    </row>
    <row r="66" spans="1:25" x14ac:dyDescent="0.4">
      <c r="A66" s="81">
        <v>16</v>
      </c>
      <c r="B66" s="82">
        <v>167</v>
      </c>
      <c r="C66" s="4">
        <f>C65</f>
        <v>494</v>
      </c>
      <c r="D66" s="83">
        <f>D63</f>
        <v>1137</v>
      </c>
      <c r="E66" s="4">
        <f>E59</f>
        <v>4579</v>
      </c>
      <c r="F66" s="12">
        <v>-22</v>
      </c>
      <c r="G66" s="84">
        <f t="shared" si="28"/>
        <v>6842</v>
      </c>
      <c r="I66" s="19">
        <v>5</v>
      </c>
      <c r="J66" s="99">
        <v>467.6</v>
      </c>
      <c r="K66" s="4">
        <f t="shared" si="27"/>
        <v>709</v>
      </c>
      <c r="L66" s="4">
        <f>U55</f>
        <v>937</v>
      </c>
      <c r="M66" s="52"/>
      <c r="N66" s="4">
        <f>W55</f>
        <v>4789</v>
      </c>
      <c r="O66" s="12">
        <v>-10</v>
      </c>
      <c r="P66" s="30">
        <f t="shared" si="26"/>
        <v>7412.6</v>
      </c>
      <c r="R66" s="19">
        <v>16</v>
      </c>
      <c r="S66" s="10">
        <v>165</v>
      </c>
      <c r="T66" s="4">
        <f>T65</f>
        <v>481</v>
      </c>
      <c r="U66" s="4">
        <f>U63</f>
        <v>1066</v>
      </c>
      <c r="V66" s="4"/>
      <c r="W66" s="4">
        <f>W59</f>
        <v>4614</v>
      </c>
      <c r="X66" s="12">
        <v>-16</v>
      </c>
      <c r="Y66" s="30">
        <f t="shared" si="25"/>
        <v>6830</v>
      </c>
    </row>
    <row r="67" spans="1:25" x14ac:dyDescent="0.4">
      <c r="A67" s="19">
        <v>17</v>
      </c>
      <c r="B67" s="82">
        <v>203</v>
      </c>
      <c r="C67" s="9">
        <v>550</v>
      </c>
      <c r="D67" s="9">
        <v>4881</v>
      </c>
      <c r="E67" s="11">
        <v>565</v>
      </c>
      <c r="F67" s="12">
        <v>-10</v>
      </c>
      <c r="G67" s="84">
        <f t="shared" ref="G67:G68" si="29">B67+C67+D67+E67+F67+$AA$3+$U$3</f>
        <v>6696</v>
      </c>
      <c r="I67" s="19">
        <v>6</v>
      </c>
      <c r="J67" s="99">
        <v>441.6</v>
      </c>
      <c r="K67" s="4">
        <f t="shared" si="27"/>
        <v>622</v>
      </c>
      <c r="L67" s="4">
        <f>U55</f>
        <v>937</v>
      </c>
      <c r="M67" s="4"/>
      <c r="N67" s="4">
        <f>W55</f>
        <v>4789</v>
      </c>
      <c r="O67" s="12">
        <v>-10</v>
      </c>
      <c r="P67" s="30">
        <f t="shared" si="26"/>
        <v>7299.6</v>
      </c>
      <c r="R67" s="19">
        <v>17</v>
      </c>
      <c r="S67" s="10">
        <v>203</v>
      </c>
      <c r="T67" s="9">
        <v>546</v>
      </c>
      <c r="U67" s="4"/>
      <c r="V67" s="4">
        <f>D67</f>
        <v>4881</v>
      </c>
      <c r="W67" s="4">
        <f>E67</f>
        <v>565</v>
      </c>
      <c r="X67" s="12">
        <v>-10</v>
      </c>
      <c r="Y67" s="30">
        <f>S67+T67+V67+W67+X67+$AA$3+$U$3</f>
        <v>6692</v>
      </c>
    </row>
    <row r="68" spans="1:25" ht="18" thickBot="1" x14ac:dyDescent="0.45">
      <c r="A68" s="21">
        <v>18</v>
      </c>
      <c r="B68" s="31">
        <v>179</v>
      </c>
      <c r="C68" s="22">
        <f>C67</f>
        <v>550</v>
      </c>
      <c r="D68" s="22">
        <f>D67</f>
        <v>4881</v>
      </c>
      <c r="E68" s="85">
        <f>E67</f>
        <v>565</v>
      </c>
      <c r="F68" s="33">
        <v>-10</v>
      </c>
      <c r="G68" s="32">
        <f t="shared" si="29"/>
        <v>6672</v>
      </c>
      <c r="I68" s="59">
        <v>7</v>
      </c>
      <c r="J68" s="100">
        <v>420</v>
      </c>
      <c r="K68" s="4">
        <f t="shared" si="27"/>
        <v>594</v>
      </c>
      <c r="L68" s="60">
        <f>U57</f>
        <v>929</v>
      </c>
      <c r="M68" s="68"/>
      <c r="N68" s="60">
        <f>W55</f>
        <v>4789</v>
      </c>
      <c r="O68" s="12">
        <v>-10</v>
      </c>
      <c r="P68" s="67">
        <f t="shared" si="26"/>
        <v>7242</v>
      </c>
      <c r="R68" s="21">
        <v>18</v>
      </c>
      <c r="S68" s="31">
        <v>187</v>
      </c>
      <c r="T68" s="22">
        <f>T67</f>
        <v>546</v>
      </c>
      <c r="U68" s="22"/>
      <c r="V68" s="22">
        <f>D68</f>
        <v>4881</v>
      </c>
      <c r="W68" s="22">
        <f>E68</f>
        <v>565</v>
      </c>
      <c r="X68" s="33">
        <v>-10</v>
      </c>
      <c r="Y68" s="32">
        <f>S68+T68+V68+W68+X68+$AA$3+$U$3</f>
        <v>6676</v>
      </c>
    </row>
    <row r="69" spans="1:25" x14ac:dyDescent="0.4">
      <c r="C69" s="53"/>
      <c r="D69" s="53"/>
      <c r="E69" s="53"/>
      <c r="I69" s="19">
        <v>8</v>
      </c>
      <c r="J69" s="99">
        <v>424</v>
      </c>
      <c r="K69" s="4">
        <f t="shared" si="27"/>
        <v>602</v>
      </c>
      <c r="L69" s="4">
        <f>U57</f>
        <v>929</v>
      </c>
      <c r="M69" s="4"/>
      <c r="N69" s="4">
        <f>W55</f>
        <v>4789</v>
      </c>
      <c r="O69" s="12">
        <v>-10</v>
      </c>
      <c r="P69" s="30">
        <f t="shared" si="26"/>
        <v>7254</v>
      </c>
      <c r="W69" s="110" t="s">
        <v>38</v>
      </c>
    </row>
    <row r="70" spans="1:25" ht="18" thickBot="1" x14ac:dyDescent="0.45">
      <c r="C70" s="53"/>
      <c r="D70" s="53"/>
      <c r="E70" s="53"/>
      <c r="I70" s="69">
        <v>9</v>
      </c>
      <c r="J70" s="101">
        <v>246</v>
      </c>
      <c r="K70" s="70">
        <f>T67</f>
        <v>546</v>
      </c>
      <c r="L70" s="70"/>
      <c r="M70" s="70">
        <f>D67</f>
        <v>4881</v>
      </c>
      <c r="N70" s="70">
        <f>E67</f>
        <v>565</v>
      </c>
      <c r="O70" s="71">
        <v>-15</v>
      </c>
      <c r="P70" s="72">
        <f>J70+K70+M70+N70+O70+$AC$3+$U$3</f>
        <v>6743</v>
      </c>
    </row>
    <row r="71" spans="1:25" x14ac:dyDescent="0.4">
      <c r="C71" s="53"/>
      <c r="D71" s="53"/>
      <c r="E71" s="53"/>
    </row>
    <row r="76" spans="1:25" x14ac:dyDescent="0.4">
      <c r="J76" t="s">
        <v>24</v>
      </c>
    </row>
  </sheetData>
  <mergeCells count="39">
    <mergeCell ref="D3:G3"/>
    <mergeCell ref="O2:P3"/>
    <mergeCell ref="Q2:T3"/>
    <mergeCell ref="H2:J2"/>
    <mergeCell ref="H3:J3"/>
    <mergeCell ref="K2:N2"/>
    <mergeCell ref="K3:N3"/>
    <mergeCell ref="S34:X42"/>
    <mergeCell ref="U2:V2"/>
    <mergeCell ref="L17:L23"/>
    <mergeCell ref="W2:X2"/>
    <mergeCell ref="U3:V3"/>
    <mergeCell ref="G7:L16"/>
    <mergeCell ref="S7:X15"/>
    <mergeCell ref="R7:R23"/>
    <mergeCell ref="X16:X23"/>
    <mergeCell ref="Y3:Z3"/>
    <mergeCell ref="D2:G2"/>
    <mergeCell ref="AA49:AH49"/>
    <mergeCell ref="A5:F5"/>
    <mergeCell ref="G5:L5"/>
    <mergeCell ref="M5:R5"/>
    <mergeCell ref="Y5:AD5"/>
    <mergeCell ref="G33:L42"/>
    <mergeCell ref="AD12:AD23"/>
    <mergeCell ref="Y38:AD42"/>
    <mergeCell ref="Y7:AD11"/>
    <mergeCell ref="F7:F23"/>
    <mergeCell ref="A1:AD1"/>
    <mergeCell ref="A4:AD4"/>
    <mergeCell ref="S5:X5"/>
    <mergeCell ref="A2:C2"/>
    <mergeCell ref="A3:C3"/>
    <mergeCell ref="Y2:Z2"/>
    <mergeCell ref="AA2:AB2"/>
    <mergeCell ref="AC2:AD2"/>
    <mergeCell ref="W3:X3"/>
    <mergeCell ref="AA3:AB3"/>
    <mergeCell ref="AC3:AD3"/>
  </mergeCells>
  <phoneticPr fontId="2" type="noConversion"/>
  <pageMargins left="0.7" right="0.7" top="0.75" bottom="0.75" header="0.3" footer="0.3"/>
  <pageSetup paperSize="9" orientation="portrait" r:id="rId1"/>
  <ignoredErrors>
    <ignoredError sqref="E6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41DF-33FD-4846-824F-FCDB3C875F69}">
  <dimension ref="A1:AL76"/>
  <sheetViews>
    <sheetView zoomScale="55" zoomScaleNormal="55" workbookViewId="0">
      <selection activeCell="G33" sqref="G33:L42"/>
    </sheetView>
  </sheetViews>
  <sheetFormatPr defaultColWidth="8.69921875" defaultRowHeight="17.399999999999999" x14ac:dyDescent="0.4"/>
  <sheetData>
    <row r="1" spans="1:38" ht="52.2" customHeight="1" thickBot="1" x14ac:dyDescent="0.45">
      <c r="A1" s="117" t="s">
        <v>40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9"/>
    </row>
    <row r="2" spans="1:38" ht="24.6" customHeight="1" x14ac:dyDescent="0.4">
      <c r="A2" s="127" t="s">
        <v>0</v>
      </c>
      <c r="B2" s="128"/>
      <c r="C2" s="128"/>
      <c r="D2" s="157"/>
      <c r="E2" s="157"/>
      <c r="F2" s="157"/>
      <c r="G2" s="157"/>
      <c r="H2" s="128" t="s">
        <v>31</v>
      </c>
      <c r="I2" s="128"/>
      <c r="J2" s="128"/>
      <c r="K2" s="165"/>
      <c r="L2" s="165"/>
      <c r="M2" s="165"/>
      <c r="N2" s="165"/>
      <c r="O2" s="128" t="s">
        <v>29</v>
      </c>
      <c r="P2" s="128"/>
      <c r="Q2" s="158"/>
      <c r="R2" s="158"/>
      <c r="S2" s="158"/>
      <c r="T2" s="162"/>
      <c r="U2" s="149" t="s">
        <v>30</v>
      </c>
      <c r="V2" s="131"/>
      <c r="W2" s="149" t="s">
        <v>25</v>
      </c>
      <c r="X2" s="131"/>
      <c r="Y2" s="131" t="s">
        <v>26</v>
      </c>
      <c r="Z2" s="131"/>
      <c r="AA2" s="131" t="s">
        <v>28</v>
      </c>
      <c r="AB2" s="131"/>
      <c r="AC2" s="131" t="s">
        <v>27</v>
      </c>
      <c r="AD2" s="132"/>
    </row>
    <row r="3" spans="1:38" ht="24" customHeight="1" thickBot="1" x14ac:dyDescent="0.45">
      <c r="A3" s="129" t="s">
        <v>1</v>
      </c>
      <c r="B3" s="130"/>
      <c r="C3" s="130"/>
      <c r="D3" s="151"/>
      <c r="E3" s="151"/>
      <c r="F3" s="151"/>
      <c r="G3" s="151"/>
      <c r="H3" s="130" t="s">
        <v>2</v>
      </c>
      <c r="I3" s="130"/>
      <c r="J3" s="130"/>
      <c r="K3" s="164"/>
      <c r="L3" s="164"/>
      <c r="M3" s="164"/>
      <c r="N3" s="164"/>
      <c r="O3" s="130"/>
      <c r="P3" s="130"/>
      <c r="Q3" s="159"/>
      <c r="R3" s="159"/>
      <c r="S3" s="159"/>
      <c r="T3" s="163"/>
      <c r="U3" s="129">
        <v>0</v>
      </c>
      <c r="V3" s="130"/>
      <c r="W3" s="133">
        <v>520</v>
      </c>
      <c r="X3" s="134"/>
      <c r="Y3" s="134">
        <v>487</v>
      </c>
      <c r="Z3" s="134"/>
      <c r="AA3" s="134">
        <v>507</v>
      </c>
      <c r="AB3" s="134"/>
      <c r="AC3" s="134">
        <v>520</v>
      </c>
      <c r="AD3" s="135"/>
    </row>
    <row r="4" spans="1:38" ht="18" thickBot="1" x14ac:dyDescent="0.45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22"/>
      <c r="Y4" s="122"/>
      <c r="Z4" s="122"/>
      <c r="AA4" s="122"/>
      <c r="AB4" s="122"/>
      <c r="AC4" s="122"/>
      <c r="AD4" s="123"/>
    </row>
    <row r="5" spans="1:38" ht="21.6" thickBot="1" x14ac:dyDescent="0.45">
      <c r="A5" s="124" t="s">
        <v>3</v>
      </c>
      <c r="B5" s="125"/>
      <c r="C5" s="125"/>
      <c r="D5" s="125"/>
      <c r="E5" s="125"/>
      <c r="F5" s="126"/>
      <c r="G5" s="124" t="s">
        <v>18</v>
      </c>
      <c r="H5" s="125"/>
      <c r="I5" s="125"/>
      <c r="J5" s="125"/>
      <c r="K5" s="125"/>
      <c r="L5" s="126"/>
      <c r="M5" s="124" t="s">
        <v>19</v>
      </c>
      <c r="N5" s="125"/>
      <c r="O5" s="125"/>
      <c r="P5" s="125"/>
      <c r="Q5" s="125"/>
      <c r="R5" s="126"/>
      <c r="S5" s="124" t="s">
        <v>20</v>
      </c>
      <c r="T5" s="125"/>
      <c r="U5" s="125"/>
      <c r="V5" s="125"/>
      <c r="W5" s="125"/>
      <c r="X5" s="126"/>
      <c r="Y5" s="124" t="s">
        <v>4</v>
      </c>
      <c r="Z5" s="125"/>
      <c r="AA5" s="125"/>
      <c r="AB5" s="125"/>
      <c r="AC5" s="125"/>
      <c r="AD5" s="126"/>
    </row>
    <row r="6" spans="1:38" ht="18" thickBot="1" x14ac:dyDescent="0.45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1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3" t="s">
        <v>10</v>
      </c>
      <c r="M6" s="1" t="s">
        <v>5</v>
      </c>
      <c r="N6" s="2" t="s">
        <v>6</v>
      </c>
      <c r="O6" s="2" t="s">
        <v>7</v>
      </c>
      <c r="P6" s="2" t="s">
        <v>8</v>
      </c>
      <c r="Q6" s="2" t="s">
        <v>9</v>
      </c>
      <c r="R6" s="3" t="s">
        <v>10</v>
      </c>
      <c r="S6" s="1" t="s">
        <v>5</v>
      </c>
      <c r="T6" s="2" t="s">
        <v>6</v>
      </c>
      <c r="U6" s="2" t="s">
        <v>7</v>
      </c>
      <c r="V6" s="2" t="s">
        <v>8</v>
      </c>
      <c r="W6" s="2" t="s">
        <v>9</v>
      </c>
      <c r="X6" s="3" t="s">
        <v>10</v>
      </c>
      <c r="Y6" s="1" t="s">
        <v>5</v>
      </c>
      <c r="Z6" s="2" t="s">
        <v>6</v>
      </c>
      <c r="AA6" s="2" t="s">
        <v>7</v>
      </c>
      <c r="AB6" s="2" t="s">
        <v>8</v>
      </c>
      <c r="AC6" s="2" t="s">
        <v>9</v>
      </c>
      <c r="AD6" s="3" t="s">
        <v>10</v>
      </c>
    </row>
    <row r="7" spans="1:38" x14ac:dyDescent="0.4">
      <c r="A7" s="86">
        <v>18</v>
      </c>
      <c r="B7" s="77"/>
      <c r="C7" s="77">
        <f>C42</f>
        <v>6966</v>
      </c>
      <c r="D7" s="87"/>
      <c r="E7" s="88">
        <f>B7-C7-D7</f>
        <v>-6966</v>
      </c>
      <c r="F7" s="114"/>
      <c r="G7" s="139"/>
      <c r="H7" s="140"/>
      <c r="I7" s="140"/>
      <c r="J7" s="140"/>
      <c r="K7" s="140"/>
      <c r="L7" s="141"/>
      <c r="M7" s="86">
        <v>18</v>
      </c>
      <c r="N7" s="77"/>
      <c r="O7" s="77">
        <f>O42</f>
        <v>6972</v>
      </c>
      <c r="P7" s="87"/>
      <c r="Q7" s="88">
        <f t="shared" ref="Q7:Q42" si="0">N7-O7-P7</f>
        <v>-6972</v>
      </c>
      <c r="R7" s="141"/>
      <c r="S7" s="139"/>
      <c r="T7" s="140"/>
      <c r="U7" s="140"/>
      <c r="V7" s="140"/>
      <c r="W7" s="140"/>
      <c r="X7" s="141"/>
      <c r="Y7" s="139"/>
      <c r="Z7" s="140"/>
      <c r="AA7" s="140"/>
      <c r="AB7" s="140"/>
      <c r="AC7" s="140"/>
      <c r="AD7" s="141"/>
    </row>
    <row r="8" spans="1:38" x14ac:dyDescent="0.4">
      <c r="A8" s="23">
        <v>17</v>
      </c>
      <c r="B8" s="15"/>
      <c r="C8" s="15">
        <f>C41</f>
        <v>6991</v>
      </c>
      <c r="D8" s="5"/>
      <c r="E8" s="16">
        <f>B8-C8-D8</f>
        <v>-6991</v>
      </c>
      <c r="F8" s="115"/>
      <c r="G8" s="142"/>
      <c r="H8" s="143"/>
      <c r="I8" s="143"/>
      <c r="J8" s="143"/>
      <c r="K8" s="143"/>
      <c r="L8" s="144"/>
      <c r="M8" s="23">
        <v>17</v>
      </c>
      <c r="N8" s="15"/>
      <c r="O8" s="15">
        <f>O41</f>
        <v>6989</v>
      </c>
      <c r="P8" s="41"/>
      <c r="Q8" s="16">
        <f t="shared" si="0"/>
        <v>-6989</v>
      </c>
      <c r="R8" s="144"/>
      <c r="S8" s="142"/>
      <c r="T8" s="143"/>
      <c r="U8" s="143"/>
      <c r="V8" s="143"/>
      <c r="W8" s="143"/>
      <c r="X8" s="144"/>
      <c r="Y8" s="142"/>
      <c r="Z8" s="143"/>
      <c r="AA8" s="143"/>
      <c r="AB8" s="143"/>
      <c r="AC8" s="143"/>
      <c r="AD8" s="144"/>
      <c r="AL8" s="89"/>
    </row>
    <row r="9" spans="1:38" x14ac:dyDescent="0.4">
      <c r="A9" s="19">
        <v>16</v>
      </c>
      <c r="B9" s="4"/>
      <c r="C9" s="4">
        <f>C40</f>
        <v>7145</v>
      </c>
      <c r="D9" s="5"/>
      <c r="E9" s="14">
        <f t="shared" ref="E9:E42" si="1">B9-C9-D9</f>
        <v>-7145</v>
      </c>
      <c r="F9" s="115"/>
      <c r="G9" s="142"/>
      <c r="H9" s="143"/>
      <c r="I9" s="143"/>
      <c r="J9" s="143"/>
      <c r="K9" s="143"/>
      <c r="L9" s="144"/>
      <c r="M9" s="19">
        <v>16</v>
      </c>
      <c r="N9" s="4"/>
      <c r="O9" s="4">
        <f>O40</f>
        <v>7150</v>
      </c>
      <c r="P9" s="41"/>
      <c r="Q9" s="14">
        <f t="shared" si="0"/>
        <v>-7150</v>
      </c>
      <c r="R9" s="144"/>
      <c r="S9" s="142"/>
      <c r="T9" s="143"/>
      <c r="U9" s="143"/>
      <c r="V9" s="143"/>
      <c r="W9" s="143"/>
      <c r="X9" s="144"/>
      <c r="Y9" s="142"/>
      <c r="Z9" s="143"/>
      <c r="AA9" s="143"/>
      <c r="AB9" s="143"/>
      <c r="AC9" s="143"/>
      <c r="AD9" s="144"/>
    </row>
    <row r="10" spans="1:38" x14ac:dyDescent="0.4">
      <c r="A10" s="19">
        <v>15</v>
      </c>
      <c r="B10" s="4"/>
      <c r="C10" s="4">
        <f>C39</f>
        <v>7123</v>
      </c>
      <c r="D10" s="5"/>
      <c r="E10" s="14">
        <f t="shared" si="1"/>
        <v>-7123</v>
      </c>
      <c r="F10" s="115"/>
      <c r="G10" s="142"/>
      <c r="H10" s="143"/>
      <c r="I10" s="143"/>
      <c r="J10" s="143"/>
      <c r="K10" s="143"/>
      <c r="L10" s="144"/>
      <c r="M10" s="19">
        <v>15</v>
      </c>
      <c r="N10" s="4"/>
      <c r="O10" s="4">
        <f>O39</f>
        <v>7131</v>
      </c>
      <c r="P10" s="41"/>
      <c r="Q10" s="14">
        <f t="shared" si="0"/>
        <v>-7131</v>
      </c>
      <c r="R10" s="144"/>
      <c r="S10" s="142"/>
      <c r="T10" s="143"/>
      <c r="U10" s="143"/>
      <c r="V10" s="143"/>
      <c r="W10" s="143"/>
      <c r="X10" s="144"/>
      <c r="Y10" s="142"/>
      <c r="Z10" s="143"/>
      <c r="AA10" s="143"/>
      <c r="AB10" s="143"/>
      <c r="AC10" s="143"/>
      <c r="AD10" s="144"/>
    </row>
    <row r="11" spans="1:38" ht="18" thickBot="1" x14ac:dyDescent="0.45">
      <c r="A11" s="19">
        <v>14</v>
      </c>
      <c r="B11" s="4"/>
      <c r="C11" s="4">
        <f>C38</f>
        <v>7132</v>
      </c>
      <c r="D11" s="5"/>
      <c r="E11" s="14">
        <f t="shared" si="1"/>
        <v>-7132</v>
      </c>
      <c r="F11" s="115"/>
      <c r="G11" s="142"/>
      <c r="H11" s="143"/>
      <c r="I11" s="143"/>
      <c r="J11" s="143"/>
      <c r="K11" s="143"/>
      <c r="L11" s="144"/>
      <c r="M11" s="19">
        <v>14</v>
      </c>
      <c r="N11" s="4"/>
      <c r="O11" s="4">
        <f>O38</f>
        <v>7142</v>
      </c>
      <c r="P11" s="41"/>
      <c r="Q11" s="14">
        <f t="shared" si="0"/>
        <v>-7142</v>
      </c>
      <c r="R11" s="144"/>
      <c r="S11" s="142"/>
      <c r="T11" s="143"/>
      <c r="U11" s="143"/>
      <c r="V11" s="143"/>
      <c r="W11" s="143"/>
      <c r="X11" s="144"/>
      <c r="Y11" s="145"/>
      <c r="Z11" s="122"/>
      <c r="AA11" s="122"/>
      <c r="AB11" s="122"/>
      <c r="AC11" s="122"/>
      <c r="AD11" s="123"/>
    </row>
    <row r="12" spans="1:38" x14ac:dyDescent="0.4">
      <c r="A12" s="19">
        <v>13</v>
      </c>
      <c r="B12" s="4"/>
      <c r="C12" s="4">
        <f>C37</f>
        <v>7157</v>
      </c>
      <c r="D12" s="5"/>
      <c r="E12" s="14">
        <f t="shared" si="1"/>
        <v>-7157</v>
      </c>
      <c r="F12" s="115"/>
      <c r="G12" s="142"/>
      <c r="H12" s="143"/>
      <c r="I12" s="143"/>
      <c r="J12" s="143"/>
      <c r="K12" s="143"/>
      <c r="L12" s="144"/>
      <c r="M12" s="19">
        <v>13</v>
      </c>
      <c r="N12" s="4"/>
      <c r="O12" s="4">
        <f>O37</f>
        <v>7167</v>
      </c>
      <c r="P12" s="41"/>
      <c r="Q12" s="14">
        <f t="shared" si="0"/>
        <v>-7167</v>
      </c>
      <c r="R12" s="144"/>
      <c r="S12" s="142"/>
      <c r="T12" s="143"/>
      <c r="U12" s="143"/>
      <c r="V12" s="143"/>
      <c r="W12" s="143"/>
      <c r="X12" s="144"/>
      <c r="Y12" s="43">
        <v>13</v>
      </c>
      <c r="Z12" s="40"/>
      <c r="AA12" s="40">
        <f>AA37</f>
        <v>7271</v>
      </c>
      <c r="AB12" s="41"/>
      <c r="AC12" s="42">
        <f t="shared" ref="AC12:AC37" si="2">Z12-AA12-AB12</f>
        <v>-7271</v>
      </c>
      <c r="AD12" s="146"/>
    </row>
    <row r="13" spans="1:38" x14ac:dyDescent="0.4">
      <c r="A13" s="19">
        <v>12</v>
      </c>
      <c r="B13" s="4"/>
      <c r="C13" s="4">
        <f>C36</f>
        <v>7222</v>
      </c>
      <c r="D13" s="5"/>
      <c r="E13" s="14">
        <f t="shared" si="1"/>
        <v>-7222</v>
      </c>
      <c r="F13" s="115"/>
      <c r="G13" s="142"/>
      <c r="H13" s="143"/>
      <c r="I13" s="143"/>
      <c r="J13" s="143"/>
      <c r="K13" s="143"/>
      <c r="L13" s="144"/>
      <c r="M13" s="19">
        <v>12</v>
      </c>
      <c r="N13" s="4"/>
      <c r="O13" s="4">
        <f>O36</f>
        <v>7222</v>
      </c>
      <c r="P13" s="41"/>
      <c r="Q13" s="14">
        <f t="shared" si="0"/>
        <v>-7222</v>
      </c>
      <c r="R13" s="144"/>
      <c r="S13" s="142"/>
      <c r="T13" s="143"/>
      <c r="U13" s="143"/>
      <c r="V13" s="143"/>
      <c r="W13" s="143"/>
      <c r="X13" s="144"/>
      <c r="Y13" s="38">
        <v>12</v>
      </c>
      <c r="Z13" s="6"/>
      <c r="AA13" s="6">
        <f>AA36</f>
        <v>7176</v>
      </c>
      <c r="AB13" s="5"/>
      <c r="AC13" s="8">
        <f t="shared" si="2"/>
        <v>-7176</v>
      </c>
      <c r="AD13" s="147"/>
    </row>
    <row r="14" spans="1:38" x14ac:dyDescent="0.4">
      <c r="A14" s="19">
        <v>11</v>
      </c>
      <c r="B14" s="4"/>
      <c r="C14" s="4">
        <f>C35</f>
        <v>7229</v>
      </c>
      <c r="D14" s="5"/>
      <c r="E14" s="14">
        <f t="shared" si="1"/>
        <v>-7229</v>
      </c>
      <c r="F14" s="115"/>
      <c r="G14" s="142"/>
      <c r="H14" s="143"/>
      <c r="I14" s="143"/>
      <c r="J14" s="143"/>
      <c r="K14" s="143"/>
      <c r="L14" s="144"/>
      <c r="M14" s="19">
        <v>11</v>
      </c>
      <c r="N14" s="4"/>
      <c r="O14" s="4">
        <f>O35</f>
        <v>7229</v>
      </c>
      <c r="P14" s="41"/>
      <c r="Q14" s="14">
        <f t="shared" si="0"/>
        <v>-7229</v>
      </c>
      <c r="R14" s="144"/>
      <c r="S14" s="142"/>
      <c r="T14" s="143"/>
      <c r="U14" s="143"/>
      <c r="V14" s="143"/>
      <c r="W14" s="143"/>
      <c r="X14" s="144"/>
      <c r="Y14" s="38">
        <v>11</v>
      </c>
      <c r="Z14" s="6"/>
      <c r="AA14" s="6">
        <f>AA35</f>
        <v>7141</v>
      </c>
      <c r="AB14" s="5"/>
      <c r="AC14" s="8">
        <f t="shared" si="2"/>
        <v>-7141</v>
      </c>
      <c r="AD14" s="147"/>
    </row>
    <row r="15" spans="1:38" ht="18" thickBot="1" x14ac:dyDescent="0.45">
      <c r="A15" s="19">
        <v>10</v>
      </c>
      <c r="B15" s="4"/>
      <c r="C15" s="4">
        <f>C34</f>
        <v>7299</v>
      </c>
      <c r="D15" s="5"/>
      <c r="E15" s="14">
        <f t="shared" si="1"/>
        <v>-7299</v>
      </c>
      <c r="F15" s="115"/>
      <c r="G15" s="142"/>
      <c r="H15" s="143"/>
      <c r="I15" s="143"/>
      <c r="J15" s="143"/>
      <c r="K15" s="143"/>
      <c r="L15" s="144"/>
      <c r="M15" s="19">
        <v>10</v>
      </c>
      <c r="N15" s="4"/>
      <c r="O15" s="4">
        <f>O34</f>
        <v>7296</v>
      </c>
      <c r="P15" s="41"/>
      <c r="Q15" s="14">
        <f t="shared" si="0"/>
        <v>-7296</v>
      </c>
      <c r="R15" s="144"/>
      <c r="S15" s="145"/>
      <c r="T15" s="122"/>
      <c r="U15" s="122"/>
      <c r="V15" s="122"/>
      <c r="W15" s="122"/>
      <c r="X15" s="123"/>
      <c r="Y15" s="38">
        <v>10</v>
      </c>
      <c r="Z15" s="6"/>
      <c r="AA15" s="6">
        <f>AA34</f>
        <v>7152</v>
      </c>
      <c r="AB15" s="5"/>
      <c r="AC15" s="8">
        <f t="shared" si="2"/>
        <v>-7152</v>
      </c>
      <c r="AD15" s="147"/>
    </row>
    <row r="16" spans="1:38" ht="18" thickBot="1" x14ac:dyDescent="0.45">
      <c r="A16" s="19">
        <v>9</v>
      </c>
      <c r="B16" s="4"/>
      <c r="C16" s="4">
        <f>C33</f>
        <v>7342</v>
      </c>
      <c r="D16" s="5"/>
      <c r="E16" s="14">
        <f t="shared" si="1"/>
        <v>-7342</v>
      </c>
      <c r="F16" s="115"/>
      <c r="G16" s="145"/>
      <c r="H16" s="122"/>
      <c r="I16" s="122"/>
      <c r="J16" s="122"/>
      <c r="K16" s="122"/>
      <c r="L16" s="123"/>
      <c r="M16" s="19">
        <v>9</v>
      </c>
      <c r="N16" s="4"/>
      <c r="O16" s="4">
        <f>O33</f>
        <v>7341</v>
      </c>
      <c r="P16" s="41"/>
      <c r="Q16" s="14">
        <f t="shared" si="0"/>
        <v>-7341</v>
      </c>
      <c r="R16" s="144"/>
      <c r="S16" s="76">
        <v>9</v>
      </c>
      <c r="T16" s="90"/>
      <c r="U16" s="77">
        <f>U33</f>
        <v>7039</v>
      </c>
      <c r="V16" s="78"/>
      <c r="W16" s="152">
        <f>T16-U16-V16</f>
        <v>-7039</v>
      </c>
      <c r="X16" s="141"/>
      <c r="Y16" s="38">
        <v>9</v>
      </c>
      <c r="Z16" s="6"/>
      <c r="AA16" s="6">
        <f>AA33</f>
        <v>7251</v>
      </c>
      <c r="AB16" s="5"/>
      <c r="AC16" s="8">
        <f t="shared" si="2"/>
        <v>-7251</v>
      </c>
      <c r="AD16" s="147"/>
    </row>
    <row r="17" spans="1:35" x14ac:dyDescent="0.4">
      <c r="A17" s="24">
        <v>8</v>
      </c>
      <c r="B17" s="6"/>
      <c r="C17" s="6">
        <f>C32</f>
        <v>7513</v>
      </c>
      <c r="D17" s="5"/>
      <c r="E17" s="8">
        <f t="shared" si="1"/>
        <v>-7513</v>
      </c>
      <c r="F17" s="115"/>
      <c r="G17" s="39">
        <v>8</v>
      </c>
      <c r="H17" s="40"/>
      <c r="I17" s="40">
        <f>I32</f>
        <v>7496</v>
      </c>
      <c r="J17" s="41"/>
      <c r="K17" s="42">
        <f t="shared" ref="K17:K32" si="3">H17-I17-J17</f>
        <v>-7496</v>
      </c>
      <c r="L17" s="114"/>
      <c r="M17" s="24">
        <v>8</v>
      </c>
      <c r="N17" s="6"/>
      <c r="O17" s="6">
        <f>O32</f>
        <v>7509</v>
      </c>
      <c r="P17" s="41"/>
      <c r="Q17" s="8">
        <f t="shared" si="0"/>
        <v>-7509</v>
      </c>
      <c r="R17" s="144"/>
      <c r="S17" s="39">
        <v>8</v>
      </c>
      <c r="T17" s="91"/>
      <c r="U17" s="40">
        <f>U32</f>
        <v>7576</v>
      </c>
      <c r="V17" s="41"/>
      <c r="W17" s="42">
        <f t="shared" ref="W17:W32" si="4">T17-U17-V17</f>
        <v>-7576</v>
      </c>
      <c r="X17" s="144"/>
      <c r="Y17" s="73">
        <v>8</v>
      </c>
      <c r="Z17" s="4"/>
      <c r="AA17" s="4">
        <f>AA32</f>
        <v>7353</v>
      </c>
      <c r="AB17" s="5"/>
      <c r="AC17" s="14">
        <f t="shared" si="2"/>
        <v>-7353</v>
      </c>
      <c r="AD17" s="147"/>
    </row>
    <row r="18" spans="1:35" x14ac:dyDescent="0.4">
      <c r="A18" s="24">
        <v>7</v>
      </c>
      <c r="B18" s="6"/>
      <c r="C18" s="6">
        <f>C31</f>
        <v>7513</v>
      </c>
      <c r="D18" s="5"/>
      <c r="E18" s="8">
        <f t="shared" si="1"/>
        <v>-7513</v>
      </c>
      <c r="F18" s="115"/>
      <c r="G18" s="24">
        <v>7</v>
      </c>
      <c r="H18" s="6"/>
      <c r="I18" s="6">
        <f>I31</f>
        <v>7490</v>
      </c>
      <c r="J18" s="5"/>
      <c r="K18" s="8">
        <f t="shared" si="3"/>
        <v>-7490</v>
      </c>
      <c r="L18" s="115"/>
      <c r="M18" s="24">
        <v>7</v>
      </c>
      <c r="N18" s="6"/>
      <c r="O18" s="6">
        <f>O31</f>
        <v>7483</v>
      </c>
      <c r="P18" s="41"/>
      <c r="Q18" s="8">
        <f t="shared" si="0"/>
        <v>-7483</v>
      </c>
      <c r="R18" s="144"/>
      <c r="S18" s="24">
        <v>7</v>
      </c>
      <c r="T18" s="92"/>
      <c r="U18" s="6">
        <f>U31</f>
        <v>7559</v>
      </c>
      <c r="V18" s="41"/>
      <c r="W18" s="8">
        <f t="shared" si="4"/>
        <v>-7559</v>
      </c>
      <c r="X18" s="144"/>
      <c r="Y18" s="73">
        <v>7</v>
      </c>
      <c r="Z18" s="4"/>
      <c r="AA18" s="4">
        <f>AA31</f>
        <v>7311</v>
      </c>
      <c r="AB18" s="5"/>
      <c r="AC18" s="14">
        <f t="shared" si="2"/>
        <v>-7311</v>
      </c>
      <c r="AD18" s="147"/>
    </row>
    <row r="19" spans="1:35" x14ac:dyDescent="0.4">
      <c r="A19" s="24">
        <v>6</v>
      </c>
      <c r="B19" s="6"/>
      <c r="C19" s="6">
        <f>C30</f>
        <v>7569</v>
      </c>
      <c r="D19" s="5"/>
      <c r="E19" s="8">
        <f t="shared" si="1"/>
        <v>-7569</v>
      </c>
      <c r="F19" s="115"/>
      <c r="G19" s="24">
        <v>6</v>
      </c>
      <c r="H19" s="6"/>
      <c r="I19" s="6">
        <f>I30</f>
        <v>7544</v>
      </c>
      <c r="J19" s="5"/>
      <c r="K19" s="8">
        <f t="shared" si="3"/>
        <v>-7544</v>
      </c>
      <c r="L19" s="115"/>
      <c r="M19" s="24">
        <v>6</v>
      </c>
      <c r="N19" s="6"/>
      <c r="O19" s="6">
        <f>O30</f>
        <v>7529</v>
      </c>
      <c r="P19" s="41"/>
      <c r="Q19" s="8">
        <f t="shared" si="0"/>
        <v>-7529</v>
      </c>
      <c r="R19" s="144"/>
      <c r="S19" s="39">
        <v>6</v>
      </c>
      <c r="T19" s="91"/>
      <c r="U19" s="40">
        <f>U30</f>
        <v>7616</v>
      </c>
      <c r="V19" s="41"/>
      <c r="W19" s="42">
        <f t="shared" si="4"/>
        <v>-7616</v>
      </c>
      <c r="X19" s="144"/>
      <c r="Y19" s="73">
        <v>6</v>
      </c>
      <c r="Z19" s="4"/>
      <c r="AA19" s="4">
        <f>AA30</f>
        <v>7379</v>
      </c>
      <c r="AB19" s="5"/>
      <c r="AC19" s="14">
        <f t="shared" si="2"/>
        <v>-7379</v>
      </c>
      <c r="AD19" s="147"/>
    </row>
    <row r="20" spans="1:35" x14ac:dyDescent="0.4">
      <c r="A20" s="24">
        <v>5</v>
      </c>
      <c r="B20" s="6"/>
      <c r="C20" s="6">
        <f>C29</f>
        <v>7682</v>
      </c>
      <c r="D20" s="5"/>
      <c r="E20" s="8">
        <f t="shared" si="1"/>
        <v>-7682</v>
      </c>
      <c r="F20" s="115"/>
      <c r="G20" s="24">
        <v>5</v>
      </c>
      <c r="H20" s="6"/>
      <c r="I20" s="6">
        <f>I29</f>
        <v>7655</v>
      </c>
      <c r="J20" s="5"/>
      <c r="K20" s="8">
        <f t="shared" si="3"/>
        <v>-7655</v>
      </c>
      <c r="L20" s="115"/>
      <c r="M20" s="24">
        <v>5</v>
      </c>
      <c r="N20" s="6"/>
      <c r="O20" s="6">
        <f>O29</f>
        <v>7643</v>
      </c>
      <c r="P20" s="41"/>
      <c r="Q20" s="8">
        <f t="shared" si="0"/>
        <v>-7643</v>
      </c>
      <c r="R20" s="144"/>
      <c r="S20" s="24">
        <v>5</v>
      </c>
      <c r="T20" s="92"/>
      <c r="U20" s="6">
        <f>U29</f>
        <v>7732</v>
      </c>
      <c r="V20" s="41"/>
      <c r="W20" s="8">
        <f t="shared" si="4"/>
        <v>-7732</v>
      </c>
      <c r="X20" s="144"/>
      <c r="Y20" s="73">
        <v>5</v>
      </c>
      <c r="Z20" s="4"/>
      <c r="AA20" s="4">
        <f>AA29</f>
        <v>7560</v>
      </c>
      <c r="AB20" s="5"/>
      <c r="AC20" s="14">
        <f t="shared" si="2"/>
        <v>-7560</v>
      </c>
      <c r="AD20" s="147"/>
    </row>
    <row r="21" spans="1:35" x14ac:dyDescent="0.4">
      <c r="A21" s="25">
        <v>4</v>
      </c>
      <c r="B21" s="7"/>
      <c r="C21" s="7">
        <f>C28</f>
        <v>7768</v>
      </c>
      <c r="D21" s="5"/>
      <c r="E21" s="17">
        <f t="shared" si="1"/>
        <v>-7768</v>
      </c>
      <c r="F21" s="115"/>
      <c r="G21" s="25">
        <v>4</v>
      </c>
      <c r="H21" s="7"/>
      <c r="I21" s="7">
        <f>I28</f>
        <v>7741</v>
      </c>
      <c r="J21" s="5"/>
      <c r="K21" s="17">
        <f t="shared" si="3"/>
        <v>-7741</v>
      </c>
      <c r="L21" s="115"/>
      <c r="M21" s="25">
        <v>4</v>
      </c>
      <c r="N21" s="7"/>
      <c r="O21" s="7">
        <f>O28</f>
        <v>7733</v>
      </c>
      <c r="P21" s="41"/>
      <c r="Q21" s="17">
        <f t="shared" si="0"/>
        <v>-7733</v>
      </c>
      <c r="R21" s="144"/>
      <c r="S21" s="25">
        <v>4</v>
      </c>
      <c r="T21" s="93"/>
      <c r="U21" s="7">
        <f>U28</f>
        <v>7826</v>
      </c>
      <c r="V21" s="41"/>
      <c r="W21" s="17">
        <f t="shared" si="4"/>
        <v>-7826</v>
      </c>
      <c r="X21" s="144"/>
      <c r="Y21" s="74">
        <v>4</v>
      </c>
      <c r="Z21" s="7"/>
      <c r="AA21" s="7">
        <f>AA28</f>
        <v>7712</v>
      </c>
      <c r="AB21" s="5"/>
      <c r="AC21" s="17">
        <f t="shared" si="2"/>
        <v>-7712</v>
      </c>
      <c r="AD21" s="147"/>
      <c r="AI21" s="89"/>
    </row>
    <row r="22" spans="1:35" x14ac:dyDescent="0.4">
      <c r="A22" s="25">
        <v>3</v>
      </c>
      <c r="B22" s="7"/>
      <c r="C22" s="7">
        <f>C27</f>
        <v>7733</v>
      </c>
      <c r="D22" s="5"/>
      <c r="E22" s="17">
        <f t="shared" si="1"/>
        <v>-7733</v>
      </c>
      <c r="F22" s="115"/>
      <c r="G22" s="25">
        <v>3</v>
      </c>
      <c r="H22" s="7"/>
      <c r="I22" s="7">
        <f>I27</f>
        <v>7703</v>
      </c>
      <c r="J22" s="5"/>
      <c r="K22" s="17">
        <f t="shared" si="3"/>
        <v>-7703</v>
      </c>
      <c r="L22" s="115"/>
      <c r="M22" s="25">
        <v>3</v>
      </c>
      <c r="N22" s="7"/>
      <c r="O22" s="7">
        <f>O27</f>
        <v>7682</v>
      </c>
      <c r="P22" s="41"/>
      <c r="Q22" s="17">
        <f t="shared" si="0"/>
        <v>-7682</v>
      </c>
      <c r="R22" s="144"/>
      <c r="S22" s="25">
        <v>3</v>
      </c>
      <c r="T22" s="93"/>
      <c r="U22" s="7">
        <f>U27</f>
        <v>7777</v>
      </c>
      <c r="V22" s="41"/>
      <c r="W22" s="17">
        <f t="shared" si="4"/>
        <v>-7777</v>
      </c>
      <c r="X22" s="144"/>
      <c r="Y22" s="74">
        <v>3</v>
      </c>
      <c r="Z22" s="7"/>
      <c r="AA22" s="7">
        <f>AA27</f>
        <v>7741</v>
      </c>
      <c r="AB22" s="5"/>
      <c r="AC22" s="17">
        <f t="shared" si="2"/>
        <v>-7741</v>
      </c>
      <c r="AD22" s="147"/>
    </row>
    <row r="23" spans="1:35" x14ac:dyDescent="0.4">
      <c r="A23" s="25">
        <v>2</v>
      </c>
      <c r="B23" s="7"/>
      <c r="C23" s="7">
        <f>C26</f>
        <v>7768</v>
      </c>
      <c r="D23" s="5"/>
      <c r="E23" s="17">
        <f t="shared" si="1"/>
        <v>-7768</v>
      </c>
      <c r="F23" s="116"/>
      <c r="G23" s="25">
        <v>2</v>
      </c>
      <c r="H23" s="7"/>
      <c r="I23" s="7">
        <f>I26</f>
        <v>7738</v>
      </c>
      <c r="J23" s="5"/>
      <c r="K23" s="17">
        <f t="shared" si="3"/>
        <v>-7738</v>
      </c>
      <c r="L23" s="116"/>
      <c r="M23" s="25">
        <v>2</v>
      </c>
      <c r="N23" s="7"/>
      <c r="O23" s="7">
        <f>O26</f>
        <v>7716</v>
      </c>
      <c r="P23" s="41"/>
      <c r="Q23" s="17">
        <f t="shared" si="0"/>
        <v>-7716</v>
      </c>
      <c r="R23" s="150"/>
      <c r="S23" s="25">
        <v>2</v>
      </c>
      <c r="T23" s="93"/>
      <c r="U23" s="7">
        <f>U26</f>
        <v>7811</v>
      </c>
      <c r="V23" s="41"/>
      <c r="W23" s="17">
        <f t="shared" si="4"/>
        <v>-7811</v>
      </c>
      <c r="X23" s="150"/>
      <c r="Y23" s="74">
        <v>2</v>
      </c>
      <c r="Z23" s="7"/>
      <c r="AA23" s="7">
        <f>AA26</f>
        <v>7933</v>
      </c>
      <c r="AB23" s="5"/>
      <c r="AC23" s="17">
        <f t="shared" si="2"/>
        <v>-7933</v>
      </c>
      <c r="AD23" s="148"/>
    </row>
    <row r="24" spans="1:35" x14ac:dyDescent="0.4">
      <c r="A24" s="26">
        <v>1</v>
      </c>
      <c r="B24" s="13"/>
      <c r="C24" s="13">
        <f>C25</f>
        <v>7873</v>
      </c>
      <c r="D24" s="5"/>
      <c r="E24" s="18">
        <f>B24-C24-D24</f>
        <v>-7873</v>
      </c>
      <c r="F24" s="27"/>
      <c r="G24" s="26">
        <v>1</v>
      </c>
      <c r="H24" s="13"/>
      <c r="I24" s="13">
        <f>I25</f>
        <v>7843</v>
      </c>
      <c r="J24" s="5"/>
      <c r="K24" s="18">
        <f t="shared" si="3"/>
        <v>-7843</v>
      </c>
      <c r="L24" s="50"/>
      <c r="M24" s="26">
        <v>1</v>
      </c>
      <c r="N24" s="13"/>
      <c r="O24" s="13">
        <f>O25</f>
        <v>7831</v>
      </c>
      <c r="P24" s="41"/>
      <c r="Q24" s="18">
        <f t="shared" si="0"/>
        <v>-7831</v>
      </c>
      <c r="R24" s="50"/>
      <c r="S24" s="26">
        <v>1</v>
      </c>
      <c r="T24" s="94"/>
      <c r="U24" s="13">
        <f>U25</f>
        <v>7920</v>
      </c>
      <c r="V24" s="41"/>
      <c r="W24" s="18">
        <f t="shared" si="4"/>
        <v>-7920</v>
      </c>
      <c r="X24" s="27"/>
      <c r="Y24" s="75">
        <v>1</v>
      </c>
      <c r="Z24" s="13"/>
      <c r="AA24" s="13">
        <f>AA25</f>
        <v>8214</v>
      </c>
      <c r="AB24" s="5"/>
      <c r="AC24" s="18">
        <f t="shared" si="2"/>
        <v>-8214</v>
      </c>
      <c r="AD24" s="27"/>
    </row>
    <row r="25" spans="1:35" x14ac:dyDescent="0.4">
      <c r="A25" s="26">
        <v>1</v>
      </c>
      <c r="B25" s="13"/>
      <c r="C25" s="13">
        <f t="shared" ref="C25:C42" si="5">G51</f>
        <v>7873</v>
      </c>
      <c r="D25" s="5"/>
      <c r="E25" s="18">
        <f t="shared" si="1"/>
        <v>-7873</v>
      </c>
      <c r="F25" s="28">
        <f>B25-B24</f>
        <v>0</v>
      </c>
      <c r="G25" s="26">
        <v>1</v>
      </c>
      <c r="H25" s="13"/>
      <c r="I25" s="13">
        <f t="shared" ref="I25:I32" si="6">O51</f>
        <v>7843</v>
      </c>
      <c r="J25" s="5"/>
      <c r="K25" s="18">
        <f t="shared" si="3"/>
        <v>-7843</v>
      </c>
      <c r="L25" s="51">
        <f>H25-H24</f>
        <v>0</v>
      </c>
      <c r="M25" s="26">
        <v>1</v>
      </c>
      <c r="N25" s="13"/>
      <c r="O25" s="13">
        <f t="shared" ref="O25:O40" si="7">Y51</f>
        <v>7831</v>
      </c>
      <c r="P25" s="41"/>
      <c r="Q25" s="18">
        <f t="shared" si="0"/>
        <v>-7831</v>
      </c>
      <c r="R25" s="51">
        <f>N25-N24</f>
        <v>0</v>
      </c>
      <c r="S25" s="26">
        <v>1</v>
      </c>
      <c r="T25" s="94"/>
      <c r="U25" s="13">
        <f t="shared" ref="U25:U30" si="8">P62</f>
        <v>7920</v>
      </c>
      <c r="V25" s="41"/>
      <c r="W25" s="18">
        <f t="shared" si="4"/>
        <v>-7920</v>
      </c>
      <c r="X25" s="28">
        <f>T25-T24</f>
        <v>0</v>
      </c>
      <c r="Y25" s="75">
        <v>1</v>
      </c>
      <c r="Z25" s="13"/>
      <c r="AA25" s="13">
        <f>AH51</f>
        <v>8214</v>
      </c>
      <c r="AB25" s="5"/>
      <c r="AC25" s="18">
        <f t="shared" si="2"/>
        <v>-8214</v>
      </c>
      <c r="AD25" s="28">
        <f>Z25-Z24</f>
        <v>0</v>
      </c>
    </row>
    <row r="26" spans="1:35" x14ac:dyDescent="0.4">
      <c r="A26" s="25">
        <v>2</v>
      </c>
      <c r="B26" s="7"/>
      <c r="C26" s="7">
        <f t="shared" si="5"/>
        <v>7768</v>
      </c>
      <c r="D26" s="5"/>
      <c r="E26" s="17">
        <f t="shared" si="1"/>
        <v>-7768</v>
      </c>
      <c r="F26" s="29">
        <f>B26-B23</f>
        <v>0</v>
      </c>
      <c r="G26" s="25">
        <v>2</v>
      </c>
      <c r="H26" s="7"/>
      <c r="I26" s="7">
        <f t="shared" si="6"/>
        <v>7738</v>
      </c>
      <c r="J26" s="5"/>
      <c r="K26" s="17">
        <f t="shared" si="3"/>
        <v>-7738</v>
      </c>
      <c r="L26" s="44">
        <f>H26-H23</f>
        <v>0</v>
      </c>
      <c r="M26" s="25">
        <v>2</v>
      </c>
      <c r="N26" s="7"/>
      <c r="O26" s="7">
        <f t="shared" si="7"/>
        <v>7716</v>
      </c>
      <c r="P26" s="41"/>
      <c r="Q26" s="17">
        <f t="shared" si="0"/>
        <v>-7716</v>
      </c>
      <c r="R26" s="44">
        <f>N26-N23</f>
        <v>0</v>
      </c>
      <c r="S26" s="25">
        <v>2</v>
      </c>
      <c r="T26" s="93"/>
      <c r="U26" s="7">
        <f t="shared" si="8"/>
        <v>7811</v>
      </c>
      <c r="V26" s="41"/>
      <c r="W26" s="17">
        <f t="shared" si="4"/>
        <v>-7811</v>
      </c>
      <c r="X26" s="29">
        <f>T26-T23</f>
        <v>0</v>
      </c>
      <c r="Y26" s="74">
        <v>2</v>
      </c>
      <c r="Z26" s="7"/>
      <c r="AA26" s="7">
        <f t="shared" ref="AA26:AA37" si="9">AH52</f>
        <v>7933</v>
      </c>
      <c r="AB26" s="5"/>
      <c r="AC26" s="17">
        <f t="shared" si="2"/>
        <v>-7933</v>
      </c>
      <c r="AD26" s="29">
        <f>Z26-Z23</f>
        <v>0</v>
      </c>
      <c r="AF26" s="98"/>
    </row>
    <row r="27" spans="1:35" x14ac:dyDescent="0.4">
      <c r="A27" s="25">
        <v>3</v>
      </c>
      <c r="B27" s="7"/>
      <c r="C27" s="7">
        <f t="shared" si="5"/>
        <v>7733</v>
      </c>
      <c r="D27" s="5"/>
      <c r="E27" s="17">
        <f t="shared" si="1"/>
        <v>-7733</v>
      </c>
      <c r="F27" s="29">
        <f>B27-B22</f>
        <v>0</v>
      </c>
      <c r="G27" s="25">
        <v>3</v>
      </c>
      <c r="H27" s="7"/>
      <c r="I27" s="7">
        <f t="shared" si="6"/>
        <v>7703</v>
      </c>
      <c r="J27" s="5"/>
      <c r="K27" s="17">
        <f t="shared" si="3"/>
        <v>-7703</v>
      </c>
      <c r="L27" s="44">
        <f>H27-H22</f>
        <v>0</v>
      </c>
      <c r="M27" s="25">
        <v>3</v>
      </c>
      <c r="N27" s="7"/>
      <c r="O27" s="7">
        <f t="shared" si="7"/>
        <v>7682</v>
      </c>
      <c r="P27" s="41"/>
      <c r="Q27" s="17">
        <f t="shared" si="0"/>
        <v>-7682</v>
      </c>
      <c r="R27" s="44">
        <f>N27-N22</f>
        <v>0</v>
      </c>
      <c r="S27" s="25">
        <v>3</v>
      </c>
      <c r="T27" s="93"/>
      <c r="U27" s="7">
        <f t="shared" si="8"/>
        <v>7777</v>
      </c>
      <c r="V27" s="41"/>
      <c r="W27" s="17">
        <f t="shared" si="4"/>
        <v>-7777</v>
      </c>
      <c r="X27" s="29">
        <f>T27-T22</f>
        <v>0</v>
      </c>
      <c r="Y27" s="74">
        <v>3</v>
      </c>
      <c r="Z27" s="7"/>
      <c r="AA27" s="7">
        <f t="shared" si="9"/>
        <v>7741</v>
      </c>
      <c r="AB27" s="5"/>
      <c r="AC27" s="17">
        <f t="shared" si="2"/>
        <v>-7741</v>
      </c>
      <c r="AD27" s="29">
        <f>Z27-Z22</f>
        <v>0</v>
      </c>
    </row>
    <row r="28" spans="1:35" x14ac:dyDescent="0.4">
      <c r="A28" s="25">
        <v>4</v>
      </c>
      <c r="B28" s="7"/>
      <c r="C28" s="7">
        <f t="shared" si="5"/>
        <v>7768</v>
      </c>
      <c r="D28" s="5"/>
      <c r="E28" s="17">
        <f t="shared" si="1"/>
        <v>-7768</v>
      </c>
      <c r="F28" s="29">
        <f>B28-B21</f>
        <v>0</v>
      </c>
      <c r="G28" s="25">
        <v>4</v>
      </c>
      <c r="H28" s="7"/>
      <c r="I28" s="7">
        <f t="shared" si="6"/>
        <v>7741</v>
      </c>
      <c r="J28" s="5"/>
      <c r="K28" s="17">
        <f t="shared" si="3"/>
        <v>-7741</v>
      </c>
      <c r="L28" s="44">
        <f>H28-H21</f>
        <v>0</v>
      </c>
      <c r="M28" s="25">
        <v>4</v>
      </c>
      <c r="N28" s="7"/>
      <c r="O28" s="7">
        <f t="shared" si="7"/>
        <v>7733</v>
      </c>
      <c r="P28" s="41"/>
      <c r="Q28" s="17">
        <f t="shared" si="0"/>
        <v>-7733</v>
      </c>
      <c r="R28" s="44">
        <f>N28-N21</f>
        <v>0</v>
      </c>
      <c r="S28" s="25">
        <v>4</v>
      </c>
      <c r="T28" s="93"/>
      <c r="U28" s="7">
        <f t="shared" si="8"/>
        <v>7826</v>
      </c>
      <c r="V28" s="41"/>
      <c r="W28" s="17">
        <f t="shared" si="4"/>
        <v>-7826</v>
      </c>
      <c r="X28" s="29">
        <f>T28-T21</f>
        <v>0</v>
      </c>
      <c r="Y28" s="74">
        <v>4</v>
      </c>
      <c r="Z28" s="7"/>
      <c r="AA28" s="7">
        <f t="shared" si="9"/>
        <v>7712</v>
      </c>
      <c r="AB28" s="5"/>
      <c r="AC28" s="17">
        <f t="shared" si="2"/>
        <v>-7712</v>
      </c>
      <c r="AD28" s="29">
        <f>Z28-Z21</f>
        <v>0</v>
      </c>
    </row>
    <row r="29" spans="1:35" x14ac:dyDescent="0.4">
      <c r="A29" s="24">
        <v>5</v>
      </c>
      <c r="B29" s="6"/>
      <c r="C29" s="6">
        <f t="shared" si="5"/>
        <v>7682</v>
      </c>
      <c r="D29" s="5"/>
      <c r="E29" s="8">
        <f t="shared" si="1"/>
        <v>-7682</v>
      </c>
      <c r="F29" s="29">
        <f>B29-B20</f>
        <v>0</v>
      </c>
      <c r="G29" s="24">
        <v>5</v>
      </c>
      <c r="H29" s="6"/>
      <c r="I29" s="6">
        <f t="shared" si="6"/>
        <v>7655</v>
      </c>
      <c r="J29" s="5"/>
      <c r="K29" s="8">
        <f t="shared" si="3"/>
        <v>-7655</v>
      </c>
      <c r="L29" s="44">
        <f>H29-H20</f>
        <v>0</v>
      </c>
      <c r="M29" s="24">
        <v>5</v>
      </c>
      <c r="N29" s="6"/>
      <c r="O29" s="6">
        <f t="shared" si="7"/>
        <v>7643</v>
      </c>
      <c r="P29" s="41"/>
      <c r="Q29" s="8">
        <f t="shared" si="0"/>
        <v>-7643</v>
      </c>
      <c r="R29" s="44">
        <f>N29-N20</f>
        <v>0</v>
      </c>
      <c r="S29" s="24">
        <v>5</v>
      </c>
      <c r="T29" s="92"/>
      <c r="U29" s="6">
        <f t="shared" si="8"/>
        <v>7732</v>
      </c>
      <c r="V29" s="41"/>
      <c r="W29" s="8">
        <f t="shared" si="4"/>
        <v>-7732</v>
      </c>
      <c r="X29" s="29">
        <f>T29-T20</f>
        <v>0</v>
      </c>
      <c r="Y29" s="73">
        <v>5</v>
      </c>
      <c r="Z29" s="4"/>
      <c r="AA29" s="4">
        <f t="shared" si="9"/>
        <v>7560</v>
      </c>
      <c r="AB29" s="5"/>
      <c r="AC29" s="14">
        <f t="shared" si="2"/>
        <v>-7560</v>
      </c>
      <c r="AD29" s="29">
        <f>Z29-Z20</f>
        <v>0</v>
      </c>
    </row>
    <row r="30" spans="1:35" x14ac:dyDescent="0.4">
      <c r="A30" s="24">
        <v>6</v>
      </c>
      <c r="B30" s="6"/>
      <c r="C30" s="6">
        <f t="shared" si="5"/>
        <v>7569</v>
      </c>
      <c r="D30" s="5"/>
      <c r="E30" s="8">
        <f t="shared" si="1"/>
        <v>-7569</v>
      </c>
      <c r="F30" s="29">
        <f>B30-B19</f>
        <v>0</v>
      </c>
      <c r="G30" s="24">
        <v>6</v>
      </c>
      <c r="H30" s="6"/>
      <c r="I30" s="6">
        <f t="shared" si="6"/>
        <v>7544</v>
      </c>
      <c r="J30" s="5"/>
      <c r="K30" s="8">
        <f t="shared" si="3"/>
        <v>-7544</v>
      </c>
      <c r="L30" s="44">
        <f>H30-H19</f>
        <v>0</v>
      </c>
      <c r="M30" s="24">
        <v>6</v>
      </c>
      <c r="N30" s="6"/>
      <c r="O30" s="6">
        <f t="shared" si="7"/>
        <v>7529</v>
      </c>
      <c r="P30" s="41"/>
      <c r="Q30" s="8">
        <f t="shared" si="0"/>
        <v>-7529</v>
      </c>
      <c r="R30" s="44">
        <f>N30-N19</f>
        <v>0</v>
      </c>
      <c r="S30" s="24">
        <v>6</v>
      </c>
      <c r="T30" s="92"/>
      <c r="U30" s="6">
        <f t="shared" si="8"/>
        <v>7616</v>
      </c>
      <c r="V30" s="41"/>
      <c r="W30" s="8">
        <f t="shared" si="4"/>
        <v>-7616</v>
      </c>
      <c r="X30" s="29">
        <f>T30-T19</f>
        <v>0</v>
      </c>
      <c r="Y30" s="73">
        <v>6</v>
      </c>
      <c r="Z30" s="4"/>
      <c r="AA30" s="4">
        <f t="shared" si="9"/>
        <v>7379</v>
      </c>
      <c r="AB30" s="5"/>
      <c r="AC30" s="14">
        <f t="shared" si="2"/>
        <v>-7379</v>
      </c>
      <c r="AD30" s="29">
        <f>Z30-Z19</f>
        <v>0</v>
      </c>
    </row>
    <row r="31" spans="1:35" x14ac:dyDescent="0.4">
      <c r="A31" s="24">
        <v>7</v>
      </c>
      <c r="B31" s="6"/>
      <c r="C31" s="6">
        <f t="shared" si="5"/>
        <v>7513</v>
      </c>
      <c r="D31" s="5"/>
      <c r="E31" s="8">
        <f t="shared" si="1"/>
        <v>-7513</v>
      </c>
      <c r="F31" s="29">
        <f>B31-B18</f>
        <v>0</v>
      </c>
      <c r="G31" s="24">
        <v>7</v>
      </c>
      <c r="H31" s="6"/>
      <c r="I31" s="6">
        <f t="shared" si="6"/>
        <v>7490</v>
      </c>
      <c r="J31" s="5"/>
      <c r="K31" s="8">
        <f t="shared" si="3"/>
        <v>-7490</v>
      </c>
      <c r="L31" s="44">
        <f>H31-H18</f>
        <v>0</v>
      </c>
      <c r="M31" s="24">
        <v>7</v>
      </c>
      <c r="N31" s="6"/>
      <c r="O31" s="6">
        <f t="shared" si="7"/>
        <v>7483</v>
      </c>
      <c r="P31" s="41"/>
      <c r="Q31" s="8">
        <f t="shared" si="0"/>
        <v>-7483</v>
      </c>
      <c r="R31" s="44">
        <f>N31-N18</f>
        <v>0</v>
      </c>
      <c r="S31" s="24">
        <v>7</v>
      </c>
      <c r="T31" s="92"/>
      <c r="U31" s="6">
        <f>P68</f>
        <v>7559</v>
      </c>
      <c r="V31" s="41"/>
      <c r="W31" s="8">
        <f t="shared" si="4"/>
        <v>-7559</v>
      </c>
      <c r="X31" s="29">
        <f>T31-T18</f>
        <v>0</v>
      </c>
      <c r="Y31" s="73">
        <v>7</v>
      </c>
      <c r="Z31" s="4"/>
      <c r="AA31" s="4">
        <f t="shared" si="9"/>
        <v>7311</v>
      </c>
      <c r="AB31" s="5"/>
      <c r="AC31" s="14">
        <f t="shared" si="2"/>
        <v>-7311</v>
      </c>
      <c r="AD31" s="29">
        <f>Z31-Z18</f>
        <v>0</v>
      </c>
    </row>
    <row r="32" spans="1:35" ht="18" thickBot="1" x14ac:dyDescent="0.45">
      <c r="A32" s="24">
        <v>8</v>
      </c>
      <c r="B32" s="6"/>
      <c r="C32" s="6">
        <f t="shared" si="5"/>
        <v>7513</v>
      </c>
      <c r="D32" s="5"/>
      <c r="E32" s="8">
        <f t="shared" si="1"/>
        <v>-7513</v>
      </c>
      <c r="F32" s="29">
        <f>B32-B17</f>
        <v>0</v>
      </c>
      <c r="G32" s="46">
        <v>8</v>
      </c>
      <c r="H32" s="47"/>
      <c r="I32" s="47">
        <f t="shared" si="6"/>
        <v>7496</v>
      </c>
      <c r="J32" s="36"/>
      <c r="K32" s="48">
        <f t="shared" si="3"/>
        <v>-7496</v>
      </c>
      <c r="L32" s="45">
        <f>H32-H17</f>
        <v>0</v>
      </c>
      <c r="M32" s="24">
        <v>8</v>
      </c>
      <c r="N32" s="6"/>
      <c r="O32" s="6">
        <f t="shared" si="7"/>
        <v>7509</v>
      </c>
      <c r="P32" s="41"/>
      <c r="Q32" s="8">
        <f t="shared" si="0"/>
        <v>-7509</v>
      </c>
      <c r="R32" s="44">
        <f>N32-N17</f>
        <v>0</v>
      </c>
      <c r="S32" s="46">
        <v>8</v>
      </c>
      <c r="T32" s="95"/>
      <c r="U32" s="47">
        <f>P69</f>
        <v>7576</v>
      </c>
      <c r="V32" s="41"/>
      <c r="W32" s="48">
        <f t="shared" si="4"/>
        <v>-7576</v>
      </c>
      <c r="X32" s="37">
        <f>T32-T17</f>
        <v>0</v>
      </c>
      <c r="Y32" s="73">
        <v>8</v>
      </c>
      <c r="Z32" s="4"/>
      <c r="AA32" s="4">
        <f t="shared" si="9"/>
        <v>7353</v>
      </c>
      <c r="AB32" s="5"/>
      <c r="AC32" s="14">
        <f t="shared" si="2"/>
        <v>-7353</v>
      </c>
      <c r="AD32" s="29">
        <f>Z32-Z17</f>
        <v>0</v>
      </c>
    </row>
    <row r="33" spans="1:30" ht="18" thickBot="1" x14ac:dyDescent="0.45">
      <c r="A33" s="19">
        <v>9</v>
      </c>
      <c r="B33" s="4"/>
      <c r="C33" s="4">
        <f t="shared" si="5"/>
        <v>7342</v>
      </c>
      <c r="D33" s="5"/>
      <c r="E33" s="14">
        <f t="shared" si="1"/>
        <v>-7342</v>
      </c>
      <c r="F33" s="29">
        <f>B33-B16</f>
        <v>0</v>
      </c>
      <c r="G33" s="139"/>
      <c r="H33" s="140"/>
      <c r="I33" s="140"/>
      <c r="J33" s="140"/>
      <c r="K33" s="140"/>
      <c r="L33" s="141"/>
      <c r="M33" s="19">
        <v>9</v>
      </c>
      <c r="N33" s="4"/>
      <c r="O33" s="4">
        <f t="shared" si="7"/>
        <v>7341</v>
      </c>
      <c r="P33" s="41"/>
      <c r="Q33" s="14">
        <f t="shared" si="0"/>
        <v>-7341</v>
      </c>
      <c r="R33" s="44">
        <f>N33-N16</f>
        <v>0</v>
      </c>
      <c r="S33" s="79">
        <v>9</v>
      </c>
      <c r="T33" s="96"/>
      <c r="U33" s="55">
        <f>P70</f>
        <v>7039</v>
      </c>
      <c r="V33" s="80"/>
      <c r="W33" s="57">
        <f>T33-U33-V33</f>
        <v>-7039</v>
      </c>
      <c r="X33" s="58">
        <f>T33-T16</f>
        <v>0</v>
      </c>
      <c r="Y33" s="38">
        <v>9</v>
      </c>
      <c r="Z33" s="6"/>
      <c r="AA33" s="6">
        <f t="shared" si="9"/>
        <v>7251</v>
      </c>
      <c r="AB33" s="5"/>
      <c r="AC33" s="8">
        <f t="shared" si="2"/>
        <v>-7251</v>
      </c>
      <c r="AD33" s="29">
        <f>Z33-Z16</f>
        <v>0</v>
      </c>
    </row>
    <row r="34" spans="1:30" x14ac:dyDescent="0.4">
      <c r="A34" s="19">
        <v>10</v>
      </c>
      <c r="B34" s="4"/>
      <c r="C34" s="4">
        <f t="shared" si="5"/>
        <v>7299</v>
      </c>
      <c r="D34" s="5"/>
      <c r="E34" s="14">
        <f t="shared" si="1"/>
        <v>-7299</v>
      </c>
      <c r="F34" s="29">
        <f>B34-B15</f>
        <v>0</v>
      </c>
      <c r="G34" s="142"/>
      <c r="H34" s="143"/>
      <c r="I34" s="143"/>
      <c r="J34" s="143"/>
      <c r="K34" s="143"/>
      <c r="L34" s="144"/>
      <c r="M34" s="19">
        <v>10</v>
      </c>
      <c r="N34" s="4"/>
      <c r="O34" s="4">
        <f t="shared" si="7"/>
        <v>7296</v>
      </c>
      <c r="P34" s="41"/>
      <c r="Q34" s="14">
        <f t="shared" si="0"/>
        <v>-7296</v>
      </c>
      <c r="R34" s="29">
        <f>N34-N15</f>
        <v>0</v>
      </c>
      <c r="S34" s="139"/>
      <c r="T34" s="140"/>
      <c r="U34" s="140"/>
      <c r="V34" s="140"/>
      <c r="W34" s="140"/>
      <c r="X34" s="141"/>
      <c r="Y34" s="38">
        <v>10</v>
      </c>
      <c r="Z34" s="6"/>
      <c r="AA34" s="6">
        <f t="shared" si="9"/>
        <v>7152</v>
      </c>
      <c r="AB34" s="5"/>
      <c r="AC34" s="8">
        <f t="shared" si="2"/>
        <v>-7152</v>
      </c>
      <c r="AD34" s="29">
        <f>Z34-Z15</f>
        <v>0</v>
      </c>
    </row>
    <row r="35" spans="1:30" x14ac:dyDescent="0.4">
      <c r="A35" s="19">
        <v>11</v>
      </c>
      <c r="B35" s="4"/>
      <c r="C35" s="4">
        <f t="shared" si="5"/>
        <v>7229</v>
      </c>
      <c r="D35" s="5"/>
      <c r="E35" s="14">
        <f t="shared" si="1"/>
        <v>-7229</v>
      </c>
      <c r="F35" s="29">
        <f>B35-B14</f>
        <v>0</v>
      </c>
      <c r="G35" s="142"/>
      <c r="H35" s="143"/>
      <c r="I35" s="143"/>
      <c r="J35" s="143"/>
      <c r="K35" s="143"/>
      <c r="L35" s="144"/>
      <c r="M35" s="19">
        <v>11</v>
      </c>
      <c r="N35" s="4"/>
      <c r="O35" s="4">
        <f t="shared" si="7"/>
        <v>7229</v>
      </c>
      <c r="P35" s="41"/>
      <c r="Q35" s="14">
        <f t="shared" si="0"/>
        <v>-7229</v>
      </c>
      <c r="R35" s="29">
        <f>N35-N14</f>
        <v>0</v>
      </c>
      <c r="S35" s="142"/>
      <c r="T35" s="143"/>
      <c r="U35" s="143"/>
      <c r="V35" s="143"/>
      <c r="W35" s="143"/>
      <c r="X35" s="144"/>
      <c r="Y35" s="38">
        <v>11</v>
      </c>
      <c r="Z35" s="6"/>
      <c r="AA35" s="6">
        <f t="shared" si="9"/>
        <v>7141</v>
      </c>
      <c r="AB35" s="5"/>
      <c r="AC35" s="8">
        <f t="shared" si="2"/>
        <v>-7141</v>
      </c>
      <c r="AD35" s="29">
        <f>Z35-Z14</f>
        <v>0</v>
      </c>
    </row>
    <row r="36" spans="1:30" x14ac:dyDescent="0.4">
      <c r="A36" s="19">
        <v>12</v>
      </c>
      <c r="B36" s="4"/>
      <c r="C36" s="4">
        <f t="shared" si="5"/>
        <v>7222</v>
      </c>
      <c r="D36" s="5"/>
      <c r="E36" s="14">
        <f t="shared" si="1"/>
        <v>-7222</v>
      </c>
      <c r="F36" s="29">
        <f>B36-B13</f>
        <v>0</v>
      </c>
      <c r="G36" s="142"/>
      <c r="H36" s="143"/>
      <c r="I36" s="143"/>
      <c r="J36" s="143"/>
      <c r="K36" s="143"/>
      <c r="L36" s="144"/>
      <c r="M36" s="19">
        <v>12</v>
      </c>
      <c r="N36" s="4"/>
      <c r="O36" s="4">
        <f t="shared" si="7"/>
        <v>7222</v>
      </c>
      <c r="P36" s="41"/>
      <c r="Q36" s="14">
        <f t="shared" si="0"/>
        <v>-7222</v>
      </c>
      <c r="R36" s="29">
        <f>N36-N13</f>
        <v>0</v>
      </c>
      <c r="S36" s="142"/>
      <c r="T36" s="143"/>
      <c r="U36" s="143"/>
      <c r="V36" s="143"/>
      <c r="W36" s="143"/>
      <c r="X36" s="144"/>
      <c r="Y36" s="38">
        <v>12</v>
      </c>
      <c r="Z36" s="6"/>
      <c r="AA36" s="6">
        <f t="shared" si="9"/>
        <v>7176</v>
      </c>
      <c r="AB36" s="5"/>
      <c r="AC36" s="8">
        <f t="shared" si="2"/>
        <v>-7176</v>
      </c>
      <c r="AD36" s="29">
        <f>Z36-Z13</f>
        <v>0</v>
      </c>
    </row>
    <row r="37" spans="1:30" ht="18" thickBot="1" x14ac:dyDescent="0.45">
      <c r="A37" s="19">
        <v>13</v>
      </c>
      <c r="B37" s="4"/>
      <c r="C37" s="4">
        <f t="shared" si="5"/>
        <v>7157</v>
      </c>
      <c r="D37" s="5"/>
      <c r="E37" s="14">
        <f t="shared" si="1"/>
        <v>-7157</v>
      </c>
      <c r="F37" s="29">
        <f>B37-B12</f>
        <v>0</v>
      </c>
      <c r="G37" s="142"/>
      <c r="H37" s="143"/>
      <c r="I37" s="143"/>
      <c r="J37" s="143"/>
      <c r="K37" s="143"/>
      <c r="L37" s="144"/>
      <c r="M37" s="19">
        <v>13</v>
      </c>
      <c r="N37" s="4"/>
      <c r="O37" s="4">
        <f t="shared" si="7"/>
        <v>7167</v>
      </c>
      <c r="P37" s="41"/>
      <c r="Q37" s="14">
        <f t="shared" si="0"/>
        <v>-7167</v>
      </c>
      <c r="R37" s="29">
        <f>N37-N12</f>
        <v>0</v>
      </c>
      <c r="S37" s="142"/>
      <c r="T37" s="143"/>
      <c r="U37" s="143"/>
      <c r="V37" s="143"/>
      <c r="W37" s="143"/>
      <c r="X37" s="144"/>
      <c r="Y37" s="49">
        <v>13</v>
      </c>
      <c r="Z37" s="47"/>
      <c r="AA37" s="47">
        <f t="shared" si="9"/>
        <v>7271</v>
      </c>
      <c r="AB37" s="36"/>
      <c r="AC37" s="48">
        <f t="shared" si="2"/>
        <v>-7271</v>
      </c>
      <c r="AD37" s="37">
        <f>Z37-Z12</f>
        <v>0</v>
      </c>
    </row>
    <row r="38" spans="1:30" x14ac:dyDescent="0.4">
      <c r="A38" s="19">
        <v>14</v>
      </c>
      <c r="B38" s="4"/>
      <c r="C38" s="4">
        <f t="shared" si="5"/>
        <v>7132</v>
      </c>
      <c r="D38" s="5"/>
      <c r="E38" s="14">
        <f t="shared" si="1"/>
        <v>-7132</v>
      </c>
      <c r="F38" s="29">
        <f>B38-B11</f>
        <v>0</v>
      </c>
      <c r="G38" s="142"/>
      <c r="H38" s="143"/>
      <c r="I38" s="143"/>
      <c r="J38" s="143"/>
      <c r="K38" s="143"/>
      <c r="L38" s="144"/>
      <c r="M38" s="19">
        <v>14</v>
      </c>
      <c r="N38" s="4"/>
      <c r="O38" s="4">
        <f t="shared" si="7"/>
        <v>7142</v>
      </c>
      <c r="P38" s="41"/>
      <c r="Q38" s="14">
        <f t="shared" si="0"/>
        <v>-7142</v>
      </c>
      <c r="R38" s="29">
        <f>N38-N11</f>
        <v>0</v>
      </c>
      <c r="S38" s="142"/>
      <c r="T38" s="143"/>
      <c r="U38" s="143"/>
      <c r="V38" s="143"/>
      <c r="W38" s="143"/>
      <c r="X38" s="144"/>
      <c r="Y38" s="139"/>
      <c r="Z38" s="140"/>
      <c r="AA38" s="140"/>
      <c r="AB38" s="140"/>
      <c r="AC38" s="140"/>
      <c r="AD38" s="141"/>
    </row>
    <row r="39" spans="1:30" x14ac:dyDescent="0.4">
      <c r="A39" s="19">
        <v>15</v>
      </c>
      <c r="B39" s="4"/>
      <c r="C39" s="4">
        <f t="shared" si="5"/>
        <v>7123</v>
      </c>
      <c r="D39" s="5"/>
      <c r="E39" s="14">
        <f t="shared" si="1"/>
        <v>-7123</v>
      </c>
      <c r="F39" s="29">
        <f>B39-B10</f>
        <v>0</v>
      </c>
      <c r="G39" s="142"/>
      <c r="H39" s="143"/>
      <c r="I39" s="143"/>
      <c r="J39" s="143"/>
      <c r="K39" s="143"/>
      <c r="L39" s="144"/>
      <c r="M39" s="19">
        <v>15</v>
      </c>
      <c r="N39" s="4"/>
      <c r="O39" s="4">
        <f t="shared" si="7"/>
        <v>7131</v>
      </c>
      <c r="P39" s="41"/>
      <c r="Q39" s="14">
        <f t="shared" si="0"/>
        <v>-7131</v>
      </c>
      <c r="R39" s="29">
        <f>N39-N10</f>
        <v>0</v>
      </c>
      <c r="S39" s="142"/>
      <c r="T39" s="143"/>
      <c r="U39" s="143"/>
      <c r="V39" s="143"/>
      <c r="W39" s="143"/>
      <c r="X39" s="144"/>
      <c r="Y39" s="142"/>
      <c r="Z39" s="143"/>
      <c r="AA39" s="143"/>
      <c r="AB39" s="143"/>
      <c r="AC39" s="143"/>
      <c r="AD39" s="144"/>
    </row>
    <row r="40" spans="1:30" x14ac:dyDescent="0.4">
      <c r="A40" s="19">
        <v>16</v>
      </c>
      <c r="B40" s="4"/>
      <c r="C40" s="4">
        <f t="shared" si="5"/>
        <v>7145</v>
      </c>
      <c r="D40" s="5"/>
      <c r="E40" s="14">
        <f t="shared" si="1"/>
        <v>-7145</v>
      </c>
      <c r="F40" s="29">
        <f>B40-B9</f>
        <v>0</v>
      </c>
      <c r="G40" s="142"/>
      <c r="H40" s="143"/>
      <c r="I40" s="143"/>
      <c r="J40" s="143"/>
      <c r="K40" s="143"/>
      <c r="L40" s="144"/>
      <c r="M40" s="19">
        <v>16</v>
      </c>
      <c r="N40" s="4"/>
      <c r="O40" s="4">
        <f t="shared" si="7"/>
        <v>7150</v>
      </c>
      <c r="P40" s="41"/>
      <c r="Q40" s="14">
        <f t="shared" si="0"/>
        <v>-7150</v>
      </c>
      <c r="R40" s="29">
        <f>N40-N9</f>
        <v>0</v>
      </c>
      <c r="S40" s="142"/>
      <c r="T40" s="143"/>
      <c r="U40" s="143"/>
      <c r="V40" s="143"/>
      <c r="W40" s="143"/>
      <c r="X40" s="144"/>
      <c r="Y40" s="142"/>
      <c r="Z40" s="143"/>
      <c r="AA40" s="143"/>
      <c r="AB40" s="143"/>
      <c r="AC40" s="143"/>
      <c r="AD40" s="144"/>
    </row>
    <row r="41" spans="1:30" x14ac:dyDescent="0.4">
      <c r="A41" s="23">
        <v>17</v>
      </c>
      <c r="B41" s="15"/>
      <c r="C41" s="15">
        <f t="shared" si="5"/>
        <v>6991</v>
      </c>
      <c r="D41" s="5"/>
      <c r="E41" s="16">
        <f t="shared" si="1"/>
        <v>-6991</v>
      </c>
      <c r="F41" s="29">
        <f>B41-B8</f>
        <v>0</v>
      </c>
      <c r="G41" s="142"/>
      <c r="H41" s="143"/>
      <c r="I41" s="143"/>
      <c r="J41" s="143"/>
      <c r="K41" s="143"/>
      <c r="L41" s="144"/>
      <c r="M41" s="23">
        <v>25</v>
      </c>
      <c r="N41" s="15"/>
      <c r="O41" s="15">
        <f>Y67</f>
        <v>6989</v>
      </c>
      <c r="P41" s="5"/>
      <c r="Q41" s="16">
        <f t="shared" si="0"/>
        <v>-6989</v>
      </c>
      <c r="R41" s="29">
        <f>N41-N8</f>
        <v>0</v>
      </c>
      <c r="S41" s="142"/>
      <c r="T41" s="143"/>
      <c r="U41" s="143"/>
      <c r="V41" s="143"/>
      <c r="W41" s="143"/>
      <c r="X41" s="144"/>
      <c r="Y41" s="142"/>
      <c r="Z41" s="143"/>
      <c r="AA41" s="143"/>
      <c r="AB41" s="143"/>
      <c r="AC41" s="143"/>
      <c r="AD41" s="144"/>
    </row>
    <row r="42" spans="1:30" ht="18" thickBot="1" x14ac:dyDescent="0.45">
      <c r="A42" s="54">
        <v>18</v>
      </c>
      <c r="B42" s="55"/>
      <c r="C42" s="55">
        <f t="shared" si="5"/>
        <v>6966</v>
      </c>
      <c r="D42" s="56"/>
      <c r="E42" s="57">
        <f t="shared" si="1"/>
        <v>-6966</v>
      </c>
      <c r="F42" s="58">
        <f>B42-B7</f>
        <v>0</v>
      </c>
      <c r="G42" s="145"/>
      <c r="H42" s="122"/>
      <c r="I42" s="122"/>
      <c r="J42" s="122"/>
      <c r="K42" s="122"/>
      <c r="L42" s="123"/>
      <c r="M42" s="54">
        <v>26</v>
      </c>
      <c r="N42" s="55"/>
      <c r="O42" s="55">
        <f>Y68</f>
        <v>6972</v>
      </c>
      <c r="P42" s="56"/>
      <c r="Q42" s="57">
        <f t="shared" si="0"/>
        <v>-6972</v>
      </c>
      <c r="R42" s="58">
        <f>N42-N7</f>
        <v>0</v>
      </c>
      <c r="S42" s="145"/>
      <c r="T42" s="122"/>
      <c r="U42" s="122"/>
      <c r="V42" s="122"/>
      <c r="W42" s="122"/>
      <c r="X42" s="123"/>
      <c r="Y42" s="145"/>
      <c r="Z42" s="122"/>
      <c r="AA42" s="122"/>
      <c r="AB42" s="122"/>
      <c r="AC42" s="122"/>
      <c r="AD42" s="123"/>
    </row>
    <row r="46" spans="1:30" ht="15" customHeight="1" x14ac:dyDescent="0.4"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</row>
    <row r="48" spans="1:30" ht="18" thickBot="1" x14ac:dyDescent="0.45"/>
    <row r="49" spans="1:34" x14ac:dyDescent="0.4">
      <c r="A49" s="111" t="s">
        <v>3</v>
      </c>
      <c r="B49" s="112"/>
      <c r="C49" s="112"/>
      <c r="D49" s="112"/>
      <c r="E49" s="112"/>
      <c r="F49" s="112"/>
      <c r="G49" s="113"/>
      <c r="I49" s="111" t="s">
        <v>18</v>
      </c>
      <c r="J49" s="112"/>
      <c r="K49" s="112"/>
      <c r="L49" s="112"/>
      <c r="M49" s="112"/>
      <c r="N49" s="112"/>
      <c r="O49" s="113"/>
      <c r="R49" s="111" t="s">
        <v>19</v>
      </c>
      <c r="S49" s="112"/>
      <c r="T49" s="112"/>
      <c r="U49" s="112"/>
      <c r="V49" s="112"/>
      <c r="W49" s="112"/>
      <c r="X49" s="112"/>
      <c r="Y49" s="113"/>
      <c r="AA49" s="136" t="s">
        <v>4</v>
      </c>
      <c r="AB49" s="137"/>
      <c r="AC49" s="137"/>
      <c r="AD49" s="137"/>
      <c r="AE49" s="137"/>
      <c r="AF49" s="137"/>
      <c r="AG49" s="137"/>
      <c r="AH49" s="138"/>
    </row>
    <row r="50" spans="1:34" x14ac:dyDescent="0.4">
      <c r="A50" s="19"/>
      <c r="B50" s="4" t="s">
        <v>11</v>
      </c>
      <c r="C50" s="4" t="s">
        <v>32</v>
      </c>
      <c r="D50" s="4" t="s">
        <v>33</v>
      </c>
      <c r="E50" s="4" t="s">
        <v>13</v>
      </c>
      <c r="F50" s="4" t="s">
        <v>14</v>
      </c>
      <c r="G50" s="20" t="s">
        <v>15</v>
      </c>
      <c r="I50" s="19"/>
      <c r="J50" s="4" t="s">
        <v>11</v>
      </c>
      <c r="K50" s="4" t="s">
        <v>32</v>
      </c>
      <c r="L50" s="4" t="s">
        <v>33</v>
      </c>
      <c r="M50" s="4" t="s">
        <v>13</v>
      </c>
      <c r="N50" s="4" t="s">
        <v>14</v>
      </c>
      <c r="O50" s="20" t="s">
        <v>15</v>
      </c>
      <c r="R50" s="19"/>
      <c r="S50" s="4" t="s">
        <v>11</v>
      </c>
      <c r="T50" s="4" t="s">
        <v>32</v>
      </c>
      <c r="U50" s="4" t="s">
        <v>12</v>
      </c>
      <c r="V50" s="4" t="s">
        <v>36</v>
      </c>
      <c r="W50" s="4" t="s">
        <v>37</v>
      </c>
      <c r="X50" s="4" t="s">
        <v>14</v>
      </c>
      <c r="Y50" s="20" t="s">
        <v>15</v>
      </c>
      <c r="AA50" s="34"/>
      <c r="AB50" s="4" t="s">
        <v>11</v>
      </c>
      <c r="AC50" s="4" t="s">
        <v>16</v>
      </c>
      <c r="AD50" s="4" t="s">
        <v>17</v>
      </c>
      <c r="AE50" s="4" t="s">
        <v>13</v>
      </c>
      <c r="AF50" s="4" t="s">
        <v>35</v>
      </c>
      <c r="AG50" s="4" t="s">
        <v>14</v>
      </c>
      <c r="AH50" s="20" t="s">
        <v>15</v>
      </c>
    </row>
    <row r="51" spans="1:34" x14ac:dyDescent="0.4">
      <c r="A51" s="19">
        <v>1</v>
      </c>
      <c r="B51" s="10">
        <v>197</v>
      </c>
      <c r="C51" s="9">
        <v>1170</v>
      </c>
      <c r="D51" s="9">
        <v>1303</v>
      </c>
      <c r="E51" s="11">
        <v>4717</v>
      </c>
      <c r="F51" s="12">
        <v>-34</v>
      </c>
      <c r="G51" s="30">
        <f>B51+C51+D51+E51+F51+$W$3+$U$3</f>
        <v>7873</v>
      </c>
      <c r="I51" s="19">
        <v>1</v>
      </c>
      <c r="J51" s="10">
        <v>167</v>
      </c>
      <c r="K51" s="4">
        <f>C51</f>
        <v>1170</v>
      </c>
      <c r="L51" s="4">
        <f>D51</f>
        <v>1303</v>
      </c>
      <c r="M51" s="4">
        <f>E51</f>
        <v>4717</v>
      </c>
      <c r="N51" s="12">
        <v>-34</v>
      </c>
      <c r="O51" s="30">
        <f t="shared" ref="O51:O58" si="10">J51+K51+L51+M51+N51+$W$3+$U$3</f>
        <v>7843</v>
      </c>
      <c r="R51" s="19">
        <v>1</v>
      </c>
      <c r="S51" s="10">
        <v>717</v>
      </c>
      <c r="T51" s="9">
        <v>573</v>
      </c>
      <c r="U51" s="9">
        <v>1166</v>
      </c>
      <c r="V51" s="52"/>
      <c r="W51" s="11">
        <v>4875</v>
      </c>
      <c r="X51" s="12">
        <v>-20</v>
      </c>
      <c r="Y51" s="30">
        <f>S51+T51+U51+V51+W51+X51+$AC$3+$U$3</f>
        <v>7831</v>
      </c>
      <c r="AA51" s="34">
        <v>1</v>
      </c>
      <c r="AB51" s="10">
        <v>906</v>
      </c>
      <c r="AC51" s="9">
        <v>1539</v>
      </c>
      <c r="AD51" s="9">
        <v>2614</v>
      </c>
      <c r="AE51" s="11">
        <f>1695+1400</f>
        <v>3095</v>
      </c>
      <c r="AF51" s="97">
        <v>60</v>
      </c>
      <c r="AG51" s="12"/>
      <c r="AH51" s="30">
        <f>AB51+AC51+AD51+AE51+AF51+AG51</f>
        <v>8214</v>
      </c>
    </row>
    <row r="52" spans="1:34" x14ac:dyDescent="0.4">
      <c r="A52" s="19">
        <v>2</v>
      </c>
      <c r="B52" s="10">
        <v>189</v>
      </c>
      <c r="C52" s="9">
        <v>1073</v>
      </c>
      <c r="D52" s="4">
        <f>D51</f>
        <v>1303</v>
      </c>
      <c r="E52" s="4">
        <f>E51</f>
        <v>4717</v>
      </c>
      <c r="F52" s="12">
        <v>-34</v>
      </c>
      <c r="G52" s="30">
        <f t="shared" ref="G52:G58" si="11">B52+C52+D52+E52+F52+$W$3+$U$3</f>
        <v>7768</v>
      </c>
      <c r="I52" s="19">
        <v>2</v>
      </c>
      <c r="J52" s="10">
        <v>159</v>
      </c>
      <c r="K52" s="4">
        <f t="shared" ref="K52:K58" si="12">C52</f>
        <v>1073</v>
      </c>
      <c r="L52" s="4">
        <f>D51</f>
        <v>1303</v>
      </c>
      <c r="M52" s="4">
        <f>M51</f>
        <v>4717</v>
      </c>
      <c r="N52" s="12">
        <v>-34</v>
      </c>
      <c r="O52" s="30">
        <f t="shared" si="10"/>
        <v>7738</v>
      </c>
      <c r="R52" s="19">
        <v>2</v>
      </c>
      <c r="S52" s="10">
        <v>622</v>
      </c>
      <c r="T52" s="9">
        <v>553</v>
      </c>
      <c r="U52" s="4">
        <f>U51</f>
        <v>1166</v>
      </c>
      <c r="V52" s="4"/>
      <c r="W52" s="4">
        <f>W51</f>
        <v>4875</v>
      </c>
      <c r="X52" s="12">
        <v>-20</v>
      </c>
      <c r="Y52" s="30">
        <f t="shared" ref="Y52:Y58" si="13">S52+T52+U52+V52+W52+X52+$AC$3+$U$3</f>
        <v>7716</v>
      </c>
      <c r="AA52" s="34">
        <v>2</v>
      </c>
      <c r="AB52" s="10">
        <v>625</v>
      </c>
      <c r="AC52" s="4">
        <f>AC51</f>
        <v>1539</v>
      </c>
      <c r="AD52" s="4">
        <f>AD51</f>
        <v>2614</v>
      </c>
      <c r="AE52" s="4">
        <f>AE51</f>
        <v>3095</v>
      </c>
      <c r="AF52" s="4">
        <f>AF51</f>
        <v>60</v>
      </c>
      <c r="AG52" s="12"/>
      <c r="AH52" s="30">
        <f t="shared" ref="AH52:AH63" si="14">AB52+AC52+AD52+AE52+AF52+AG52</f>
        <v>7933</v>
      </c>
    </row>
    <row r="53" spans="1:34" x14ac:dyDescent="0.4">
      <c r="A53" s="19">
        <v>3</v>
      </c>
      <c r="B53" s="10">
        <v>186</v>
      </c>
      <c r="C53" s="9">
        <v>1085</v>
      </c>
      <c r="D53" s="9">
        <v>1259</v>
      </c>
      <c r="E53" s="4">
        <f>E51</f>
        <v>4717</v>
      </c>
      <c r="F53" s="12">
        <v>-34</v>
      </c>
      <c r="G53" s="30">
        <f t="shared" si="11"/>
        <v>7733</v>
      </c>
      <c r="I53" s="19">
        <v>3</v>
      </c>
      <c r="J53" s="10">
        <v>156</v>
      </c>
      <c r="K53" s="4">
        <f t="shared" si="12"/>
        <v>1085</v>
      </c>
      <c r="L53" s="4">
        <f>D53</f>
        <v>1259</v>
      </c>
      <c r="M53" s="4">
        <f>M51</f>
        <v>4717</v>
      </c>
      <c r="N53" s="12">
        <v>-34</v>
      </c>
      <c r="O53" s="30">
        <f t="shared" si="10"/>
        <v>7703</v>
      </c>
      <c r="R53" s="19">
        <v>3</v>
      </c>
      <c r="S53" s="10">
        <v>535</v>
      </c>
      <c r="T53" s="9">
        <v>651</v>
      </c>
      <c r="U53" s="9">
        <v>1121</v>
      </c>
      <c r="V53" s="4"/>
      <c r="W53" s="4">
        <f>W51</f>
        <v>4875</v>
      </c>
      <c r="X53" s="12">
        <v>-20</v>
      </c>
      <c r="Y53" s="30">
        <f t="shared" si="13"/>
        <v>7682</v>
      </c>
      <c r="AA53" s="34">
        <v>3</v>
      </c>
      <c r="AB53" s="10">
        <v>809</v>
      </c>
      <c r="AC53" s="9">
        <v>1163</v>
      </c>
      <c r="AD53" s="4">
        <f>AD51</f>
        <v>2614</v>
      </c>
      <c r="AE53" s="4">
        <f>AE51</f>
        <v>3095</v>
      </c>
      <c r="AF53" s="4">
        <f>AF51</f>
        <v>60</v>
      </c>
      <c r="AG53" s="12"/>
      <c r="AH53" s="30">
        <f t="shared" si="14"/>
        <v>7741</v>
      </c>
    </row>
    <row r="54" spans="1:34" x14ac:dyDescent="0.4">
      <c r="A54" s="19">
        <v>4</v>
      </c>
      <c r="B54" s="10">
        <v>205</v>
      </c>
      <c r="C54" s="9">
        <v>1101</v>
      </c>
      <c r="D54" s="4">
        <f>D53</f>
        <v>1259</v>
      </c>
      <c r="E54" s="4">
        <f>E51</f>
        <v>4717</v>
      </c>
      <c r="F54" s="12">
        <v>-34</v>
      </c>
      <c r="G54" s="30">
        <f t="shared" si="11"/>
        <v>7768</v>
      </c>
      <c r="I54" s="19">
        <v>4</v>
      </c>
      <c r="J54" s="10">
        <v>178</v>
      </c>
      <c r="K54" s="4">
        <f t="shared" si="12"/>
        <v>1101</v>
      </c>
      <c r="L54" s="4">
        <f>D53</f>
        <v>1259</v>
      </c>
      <c r="M54" s="4">
        <f>M51</f>
        <v>4717</v>
      </c>
      <c r="N54" s="12">
        <v>-34</v>
      </c>
      <c r="O54" s="30">
        <f t="shared" si="10"/>
        <v>7741</v>
      </c>
      <c r="R54" s="19">
        <v>4</v>
      </c>
      <c r="S54" s="10">
        <v>511</v>
      </c>
      <c r="T54" s="9">
        <v>726</v>
      </c>
      <c r="U54" s="4">
        <f>U53</f>
        <v>1121</v>
      </c>
      <c r="V54" s="4"/>
      <c r="W54" s="4">
        <f>W51</f>
        <v>4875</v>
      </c>
      <c r="X54" s="12">
        <v>-20</v>
      </c>
      <c r="Y54" s="30">
        <f t="shared" si="13"/>
        <v>7733</v>
      </c>
      <c r="AA54" s="34">
        <v>4</v>
      </c>
      <c r="AB54" s="10">
        <v>780</v>
      </c>
      <c r="AC54" s="4">
        <f>AC53</f>
        <v>1163</v>
      </c>
      <c r="AD54" s="4">
        <f>AD51</f>
        <v>2614</v>
      </c>
      <c r="AE54" s="4">
        <f>AE51</f>
        <v>3095</v>
      </c>
      <c r="AF54" s="4">
        <f>AF51</f>
        <v>60</v>
      </c>
      <c r="AG54" s="12"/>
      <c r="AH54" s="30">
        <f t="shared" si="14"/>
        <v>7712</v>
      </c>
    </row>
    <row r="55" spans="1:34" x14ac:dyDescent="0.4">
      <c r="A55" s="19">
        <v>5</v>
      </c>
      <c r="B55" s="10">
        <v>170</v>
      </c>
      <c r="C55" s="9">
        <v>1051</v>
      </c>
      <c r="D55" s="9">
        <v>1128</v>
      </c>
      <c r="E55" s="11">
        <v>4847</v>
      </c>
      <c r="F55" s="12">
        <v>-34</v>
      </c>
      <c r="G55" s="30">
        <f t="shared" si="11"/>
        <v>7682</v>
      </c>
      <c r="I55" s="19">
        <v>5</v>
      </c>
      <c r="J55" s="10">
        <v>143</v>
      </c>
      <c r="K55" s="4">
        <f t="shared" si="12"/>
        <v>1051</v>
      </c>
      <c r="L55" s="4">
        <f>D55</f>
        <v>1128</v>
      </c>
      <c r="M55" s="4">
        <f>E55</f>
        <v>4847</v>
      </c>
      <c r="N55" s="12">
        <v>-34</v>
      </c>
      <c r="O55" s="30">
        <f t="shared" si="10"/>
        <v>7655</v>
      </c>
      <c r="R55" s="19">
        <v>5</v>
      </c>
      <c r="S55" s="10">
        <v>407</v>
      </c>
      <c r="T55" s="9">
        <v>743</v>
      </c>
      <c r="U55" s="9">
        <v>977</v>
      </c>
      <c r="V55" s="52"/>
      <c r="W55" s="11">
        <v>5015</v>
      </c>
      <c r="X55" s="12">
        <v>-19</v>
      </c>
      <c r="Y55" s="30">
        <f t="shared" si="13"/>
        <v>7643</v>
      </c>
      <c r="AA55" s="34">
        <v>5</v>
      </c>
      <c r="AB55" s="10">
        <v>785</v>
      </c>
      <c r="AC55" s="9">
        <v>1189</v>
      </c>
      <c r="AD55" s="9">
        <v>2431</v>
      </c>
      <c r="AE55" s="4">
        <f>AE51</f>
        <v>3095</v>
      </c>
      <c r="AF55" s="4">
        <f>AF51</f>
        <v>60</v>
      </c>
      <c r="AG55" s="12"/>
      <c r="AH55" s="30">
        <f t="shared" si="14"/>
        <v>7560</v>
      </c>
    </row>
    <row r="56" spans="1:34" x14ac:dyDescent="0.4">
      <c r="A56" s="19">
        <v>6</v>
      </c>
      <c r="B56" s="10">
        <v>179</v>
      </c>
      <c r="C56" s="9">
        <v>929</v>
      </c>
      <c r="D56" s="4">
        <f>D55</f>
        <v>1128</v>
      </c>
      <c r="E56" s="4">
        <f>E55</f>
        <v>4847</v>
      </c>
      <c r="F56" s="12">
        <v>-34</v>
      </c>
      <c r="G56" s="30">
        <f t="shared" si="11"/>
        <v>7569</v>
      </c>
      <c r="I56" s="19">
        <v>6</v>
      </c>
      <c r="J56" s="10">
        <v>154</v>
      </c>
      <c r="K56" s="4">
        <f t="shared" si="12"/>
        <v>929</v>
      </c>
      <c r="L56" s="4">
        <f>D55</f>
        <v>1128</v>
      </c>
      <c r="M56" s="4">
        <f>M55</f>
        <v>4847</v>
      </c>
      <c r="N56" s="12">
        <v>-34</v>
      </c>
      <c r="O56" s="30">
        <f t="shared" si="10"/>
        <v>7544</v>
      </c>
      <c r="R56" s="19">
        <v>6</v>
      </c>
      <c r="S56" s="10">
        <v>382</v>
      </c>
      <c r="T56" s="9">
        <v>654</v>
      </c>
      <c r="U56" s="4">
        <f>U55</f>
        <v>977</v>
      </c>
      <c r="V56" s="4"/>
      <c r="W56" s="4">
        <f>W55</f>
        <v>5015</v>
      </c>
      <c r="X56" s="12">
        <v>-19</v>
      </c>
      <c r="Y56" s="30">
        <f t="shared" si="13"/>
        <v>7529</v>
      </c>
      <c r="AA56" s="34">
        <v>6</v>
      </c>
      <c r="AB56" s="10">
        <v>614</v>
      </c>
      <c r="AC56" s="4">
        <f>AC55</f>
        <v>1189</v>
      </c>
      <c r="AD56" s="4">
        <f>AD55</f>
        <v>2431</v>
      </c>
      <c r="AE56" s="4">
        <f>AE51</f>
        <v>3095</v>
      </c>
      <c r="AF56" s="97">
        <v>50</v>
      </c>
      <c r="AG56" s="12"/>
      <c r="AH56" s="30">
        <f t="shared" si="14"/>
        <v>7379</v>
      </c>
    </row>
    <row r="57" spans="1:34" x14ac:dyDescent="0.4">
      <c r="A57" s="19">
        <v>7</v>
      </c>
      <c r="B57" s="10">
        <v>166</v>
      </c>
      <c r="C57" s="9">
        <v>895</v>
      </c>
      <c r="D57" s="9">
        <v>1119</v>
      </c>
      <c r="E57" s="4">
        <f>E55</f>
        <v>4847</v>
      </c>
      <c r="F57" s="12">
        <v>-34</v>
      </c>
      <c r="G57" s="30">
        <f t="shared" si="11"/>
        <v>7513</v>
      </c>
      <c r="I57" s="19">
        <v>7</v>
      </c>
      <c r="J57" s="10">
        <v>143</v>
      </c>
      <c r="K57" s="4">
        <f t="shared" si="12"/>
        <v>895</v>
      </c>
      <c r="L57" s="4">
        <f>D57</f>
        <v>1119</v>
      </c>
      <c r="M57" s="4">
        <f>M55</f>
        <v>4847</v>
      </c>
      <c r="N57" s="12">
        <v>-34</v>
      </c>
      <c r="O57" s="30">
        <f t="shared" si="10"/>
        <v>7490</v>
      </c>
      <c r="R57" s="19">
        <v>7</v>
      </c>
      <c r="S57" s="10">
        <v>370</v>
      </c>
      <c r="T57" s="9">
        <v>620</v>
      </c>
      <c r="U57" s="9">
        <v>977</v>
      </c>
      <c r="V57" s="4"/>
      <c r="W57" s="4">
        <f>W55</f>
        <v>5015</v>
      </c>
      <c r="X57" s="12">
        <v>-19</v>
      </c>
      <c r="Y57" s="30">
        <f t="shared" si="13"/>
        <v>7483</v>
      </c>
      <c r="AA57" s="34">
        <v>7</v>
      </c>
      <c r="AB57" s="10">
        <v>605</v>
      </c>
      <c r="AC57" s="9">
        <v>1130</v>
      </c>
      <c r="AD57" s="4">
        <f>AD56</f>
        <v>2431</v>
      </c>
      <c r="AE57" s="4">
        <f>AE51</f>
        <v>3095</v>
      </c>
      <c r="AF57" s="4">
        <f>AF56</f>
        <v>50</v>
      </c>
      <c r="AG57" s="12"/>
      <c r="AH57" s="30">
        <f t="shared" si="14"/>
        <v>7311</v>
      </c>
    </row>
    <row r="58" spans="1:34" ht="18" thickBot="1" x14ac:dyDescent="0.45">
      <c r="A58" s="19">
        <v>8</v>
      </c>
      <c r="B58" s="10">
        <v>210</v>
      </c>
      <c r="C58" s="9">
        <v>851</v>
      </c>
      <c r="D58" s="4">
        <f>D57</f>
        <v>1119</v>
      </c>
      <c r="E58" s="4">
        <f>E55</f>
        <v>4847</v>
      </c>
      <c r="F58" s="12">
        <v>-34</v>
      </c>
      <c r="G58" s="30">
        <f t="shared" si="11"/>
        <v>7513</v>
      </c>
      <c r="I58" s="21">
        <v>8</v>
      </c>
      <c r="J58" s="31">
        <v>193</v>
      </c>
      <c r="K58" s="22">
        <f t="shared" si="12"/>
        <v>851</v>
      </c>
      <c r="L58" s="22">
        <f>D57</f>
        <v>1119</v>
      </c>
      <c r="M58" s="22">
        <f>M55</f>
        <v>4847</v>
      </c>
      <c r="N58" s="12">
        <v>-34</v>
      </c>
      <c r="O58" s="32">
        <f t="shared" si="10"/>
        <v>7496</v>
      </c>
      <c r="R58" s="19">
        <v>8</v>
      </c>
      <c r="S58" s="10">
        <v>385</v>
      </c>
      <c r="T58" s="9">
        <v>631</v>
      </c>
      <c r="U58" s="4">
        <f>U57</f>
        <v>977</v>
      </c>
      <c r="V58" s="4"/>
      <c r="W58" s="4">
        <f>W55</f>
        <v>5015</v>
      </c>
      <c r="X58" s="12">
        <v>-19</v>
      </c>
      <c r="Y58" s="30">
        <f t="shared" si="13"/>
        <v>7509</v>
      </c>
      <c r="AA58" s="34">
        <v>8</v>
      </c>
      <c r="AB58" s="10">
        <v>647</v>
      </c>
      <c r="AC58" s="4">
        <f>AC57</f>
        <v>1130</v>
      </c>
      <c r="AD58" s="4">
        <f>AD56</f>
        <v>2431</v>
      </c>
      <c r="AE58" s="4">
        <f>AE51</f>
        <v>3095</v>
      </c>
      <c r="AF58" s="4">
        <f>AF56</f>
        <v>50</v>
      </c>
      <c r="AG58" s="12"/>
      <c r="AH58" s="30">
        <f t="shared" si="14"/>
        <v>7353</v>
      </c>
    </row>
    <row r="59" spans="1:34" ht="18" thickBot="1" x14ac:dyDescent="0.45">
      <c r="A59" s="19">
        <v>9</v>
      </c>
      <c r="B59" s="10">
        <v>239</v>
      </c>
      <c r="C59" s="9">
        <v>728</v>
      </c>
      <c r="D59" s="9">
        <v>1115</v>
      </c>
      <c r="E59" s="11">
        <v>4795</v>
      </c>
      <c r="F59" s="12">
        <v>-22</v>
      </c>
      <c r="G59" s="30">
        <f t="shared" ref="G59:G66" si="15">B59+C59+D59+E59+F59+$Y$3+$U$3</f>
        <v>7342</v>
      </c>
      <c r="R59" s="19">
        <v>9</v>
      </c>
      <c r="S59" s="10">
        <v>223</v>
      </c>
      <c r="T59" s="9">
        <v>665</v>
      </c>
      <c r="U59" s="9">
        <v>1019</v>
      </c>
      <c r="V59" s="52"/>
      <c r="W59" s="11">
        <v>4930</v>
      </c>
      <c r="X59" s="12">
        <v>-16</v>
      </c>
      <c r="Y59" s="30">
        <f t="shared" ref="Y59:Y66" si="16">S59+T59+U59+W59+X59+V59+$AC$3+$U$3</f>
        <v>7341</v>
      </c>
      <c r="AA59" s="34">
        <v>9</v>
      </c>
      <c r="AB59" s="10">
        <v>532</v>
      </c>
      <c r="AC59" s="9">
        <v>606</v>
      </c>
      <c r="AD59" s="9">
        <v>2968</v>
      </c>
      <c r="AE59" s="4">
        <f>AE51</f>
        <v>3095</v>
      </c>
      <c r="AF59" s="4">
        <f>AF56</f>
        <v>50</v>
      </c>
      <c r="AG59" s="12"/>
      <c r="AH59" s="30">
        <f t="shared" si="14"/>
        <v>7251</v>
      </c>
    </row>
    <row r="60" spans="1:34" x14ac:dyDescent="0.4">
      <c r="A60" s="19">
        <v>10</v>
      </c>
      <c r="B60" s="10">
        <v>196</v>
      </c>
      <c r="C60" s="4">
        <f>C59</f>
        <v>728</v>
      </c>
      <c r="D60" s="4">
        <f>D59</f>
        <v>1115</v>
      </c>
      <c r="E60" s="4">
        <f>E59</f>
        <v>4795</v>
      </c>
      <c r="F60" s="12">
        <v>-22</v>
      </c>
      <c r="G60" s="30">
        <f t="shared" si="15"/>
        <v>7299</v>
      </c>
      <c r="I60" s="64" t="s">
        <v>20</v>
      </c>
      <c r="J60" s="65"/>
      <c r="K60" s="65"/>
      <c r="L60" s="65"/>
      <c r="M60" s="65"/>
      <c r="N60" s="65"/>
      <c r="O60" s="65"/>
      <c r="P60" s="66"/>
      <c r="R60" s="19">
        <v>10</v>
      </c>
      <c r="S60" s="10">
        <v>178</v>
      </c>
      <c r="T60" s="4">
        <f>T59</f>
        <v>665</v>
      </c>
      <c r="U60" s="4">
        <f>U59</f>
        <v>1019</v>
      </c>
      <c r="V60" s="4"/>
      <c r="W60" s="4">
        <f>W59</f>
        <v>4930</v>
      </c>
      <c r="X60" s="12">
        <v>-16</v>
      </c>
      <c r="Y60" s="30">
        <f t="shared" si="16"/>
        <v>7296</v>
      </c>
      <c r="AA60" s="34">
        <v>10</v>
      </c>
      <c r="AB60" s="10">
        <v>443</v>
      </c>
      <c r="AC60" s="4">
        <f>AC59</f>
        <v>606</v>
      </c>
      <c r="AD60" s="4">
        <f>AD59</f>
        <v>2968</v>
      </c>
      <c r="AE60" s="4">
        <f>AE51</f>
        <v>3095</v>
      </c>
      <c r="AF60" s="97">
        <v>40</v>
      </c>
      <c r="AG60" s="12"/>
      <c r="AH60" s="30">
        <f t="shared" si="14"/>
        <v>7152</v>
      </c>
    </row>
    <row r="61" spans="1:34" x14ac:dyDescent="0.4">
      <c r="A61" s="19">
        <v>11</v>
      </c>
      <c r="B61" s="10">
        <v>209</v>
      </c>
      <c r="C61" s="9">
        <v>645</v>
      </c>
      <c r="D61" s="4">
        <f>D59</f>
        <v>1115</v>
      </c>
      <c r="E61" s="4">
        <f>E59</f>
        <v>4795</v>
      </c>
      <c r="F61" s="12">
        <v>-22</v>
      </c>
      <c r="G61" s="30">
        <f t="shared" si="15"/>
        <v>7229</v>
      </c>
      <c r="I61" s="19"/>
      <c r="J61" s="4" t="s">
        <v>11</v>
      </c>
      <c r="K61" s="4" t="s">
        <v>32</v>
      </c>
      <c r="L61" s="4" t="s">
        <v>12</v>
      </c>
      <c r="M61" s="4" t="s">
        <v>34</v>
      </c>
      <c r="N61" s="4" t="s">
        <v>13</v>
      </c>
      <c r="O61" s="4" t="s">
        <v>14</v>
      </c>
      <c r="P61" s="20" t="s">
        <v>15</v>
      </c>
      <c r="R61" s="19">
        <v>11</v>
      </c>
      <c r="S61" s="10">
        <v>198</v>
      </c>
      <c r="T61" s="9">
        <v>578</v>
      </c>
      <c r="U61" s="4">
        <f>U59</f>
        <v>1019</v>
      </c>
      <c r="V61" s="4"/>
      <c r="W61" s="4">
        <f>W59</f>
        <v>4930</v>
      </c>
      <c r="X61" s="12">
        <v>-16</v>
      </c>
      <c r="Y61" s="30">
        <f t="shared" si="16"/>
        <v>7229</v>
      </c>
      <c r="AA61" s="34">
        <v>11</v>
      </c>
      <c r="AB61" s="10">
        <v>416</v>
      </c>
      <c r="AC61" s="9">
        <v>622</v>
      </c>
      <c r="AD61" s="4">
        <f>AD60</f>
        <v>2968</v>
      </c>
      <c r="AE61" s="4">
        <f>AE51</f>
        <v>3095</v>
      </c>
      <c r="AF61" s="4">
        <f>AF60</f>
        <v>40</v>
      </c>
      <c r="AG61" s="12"/>
      <c r="AH61" s="30">
        <f t="shared" si="14"/>
        <v>7141</v>
      </c>
    </row>
    <row r="62" spans="1:34" x14ac:dyDescent="0.4">
      <c r="A62" s="19">
        <v>12</v>
      </c>
      <c r="B62" s="10">
        <v>202</v>
      </c>
      <c r="C62" s="4">
        <f>C61</f>
        <v>645</v>
      </c>
      <c r="D62" s="4">
        <f>D59</f>
        <v>1115</v>
      </c>
      <c r="E62" s="4">
        <f>E59</f>
        <v>4795</v>
      </c>
      <c r="F62" s="12">
        <v>-22</v>
      </c>
      <c r="G62" s="30">
        <f t="shared" si="15"/>
        <v>7222</v>
      </c>
      <c r="I62" s="19">
        <v>1</v>
      </c>
      <c r="J62" s="10">
        <v>796</v>
      </c>
      <c r="K62" s="4">
        <f>T51</f>
        <v>573</v>
      </c>
      <c r="L62" s="4">
        <f>U51</f>
        <v>1166</v>
      </c>
      <c r="M62" s="52"/>
      <c r="N62" s="4">
        <f>W51</f>
        <v>4875</v>
      </c>
      <c r="O62" s="12">
        <v>-10</v>
      </c>
      <c r="P62" s="30">
        <f>J62+L62+K62+N62+O62+$AC$3+$U$3</f>
        <v>7920</v>
      </c>
      <c r="R62" s="19">
        <v>12</v>
      </c>
      <c r="S62" s="10">
        <v>191</v>
      </c>
      <c r="T62" s="4">
        <f>T61</f>
        <v>578</v>
      </c>
      <c r="U62" s="4">
        <f>U59</f>
        <v>1019</v>
      </c>
      <c r="V62" s="4"/>
      <c r="W62" s="4">
        <f>W59</f>
        <v>4930</v>
      </c>
      <c r="X62" s="12">
        <v>-16</v>
      </c>
      <c r="Y62" s="30">
        <f t="shared" si="16"/>
        <v>7222</v>
      </c>
      <c r="AA62" s="34">
        <v>12</v>
      </c>
      <c r="AB62" s="10">
        <v>451</v>
      </c>
      <c r="AC62" s="4">
        <f>AC61</f>
        <v>622</v>
      </c>
      <c r="AD62" s="4">
        <f>AD60</f>
        <v>2968</v>
      </c>
      <c r="AE62" s="4">
        <f>AE51</f>
        <v>3095</v>
      </c>
      <c r="AF62" s="4">
        <f>AF60</f>
        <v>40</v>
      </c>
      <c r="AG62" s="12"/>
      <c r="AH62" s="30">
        <f t="shared" si="14"/>
        <v>7176</v>
      </c>
    </row>
    <row r="63" spans="1:34" ht="18" thickBot="1" x14ac:dyDescent="0.45">
      <c r="A63" s="19">
        <v>13</v>
      </c>
      <c r="B63" s="10">
        <v>193</v>
      </c>
      <c r="C63" s="9">
        <v>511</v>
      </c>
      <c r="D63" s="9">
        <v>1193</v>
      </c>
      <c r="E63" s="4">
        <f>E59</f>
        <v>4795</v>
      </c>
      <c r="F63" s="12">
        <v>-22</v>
      </c>
      <c r="G63" s="30">
        <f t="shared" si="15"/>
        <v>7157</v>
      </c>
      <c r="I63" s="19">
        <v>2</v>
      </c>
      <c r="J63" s="10">
        <v>707</v>
      </c>
      <c r="K63" s="4">
        <f>T52</f>
        <v>553</v>
      </c>
      <c r="L63" s="4">
        <f>U51</f>
        <v>1166</v>
      </c>
      <c r="M63" s="4"/>
      <c r="N63" s="4">
        <f>W51</f>
        <v>4875</v>
      </c>
      <c r="O63" s="12">
        <v>-10</v>
      </c>
      <c r="P63" s="30">
        <f t="shared" ref="P63:P69" si="17">J63+L63+K63+N63+O63+$AC$3+$U$3</f>
        <v>7811</v>
      </c>
      <c r="R63" s="19">
        <v>13</v>
      </c>
      <c r="S63" s="10">
        <v>184</v>
      </c>
      <c r="T63" s="9">
        <v>488</v>
      </c>
      <c r="U63" s="9">
        <v>1061</v>
      </c>
      <c r="V63" s="52"/>
      <c r="W63" s="4">
        <f>W59</f>
        <v>4930</v>
      </c>
      <c r="X63" s="12">
        <v>-16</v>
      </c>
      <c r="Y63" s="30">
        <f t="shared" si="16"/>
        <v>7167</v>
      </c>
      <c r="AA63" s="35">
        <v>13</v>
      </c>
      <c r="AB63" s="31">
        <v>546</v>
      </c>
      <c r="AC63" s="22">
        <f>AC62</f>
        <v>622</v>
      </c>
      <c r="AD63" s="22">
        <f>AD61</f>
        <v>2968</v>
      </c>
      <c r="AE63" s="22">
        <f>AE52</f>
        <v>3095</v>
      </c>
      <c r="AF63" s="22">
        <f>AF60</f>
        <v>40</v>
      </c>
      <c r="AG63" s="33"/>
      <c r="AH63" s="30">
        <f t="shared" si="14"/>
        <v>7271</v>
      </c>
    </row>
    <row r="64" spans="1:34" x14ac:dyDescent="0.4">
      <c r="A64" s="81">
        <v>14</v>
      </c>
      <c r="B64" s="82">
        <v>168</v>
      </c>
      <c r="C64" s="4">
        <f>C63</f>
        <v>511</v>
      </c>
      <c r="D64" s="83">
        <f>D63</f>
        <v>1193</v>
      </c>
      <c r="E64" s="4">
        <f>E59</f>
        <v>4795</v>
      </c>
      <c r="F64" s="12">
        <v>-22</v>
      </c>
      <c r="G64" s="84">
        <f t="shared" si="15"/>
        <v>7132</v>
      </c>
      <c r="I64" s="19">
        <v>3</v>
      </c>
      <c r="J64" s="10">
        <v>620</v>
      </c>
      <c r="K64" s="4">
        <f t="shared" ref="K64:K69" si="18">T53</f>
        <v>651</v>
      </c>
      <c r="L64" s="4">
        <f>U53</f>
        <v>1121</v>
      </c>
      <c r="M64" s="52"/>
      <c r="N64" s="4">
        <f>W51</f>
        <v>4875</v>
      </c>
      <c r="O64" s="12">
        <v>-10</v>
      </c>
      <c r="P64" s="30">
        <f t="shared" si="17"/>
        <v>7777</v>
      </c>
      <c r="R64" s="19">
        <v>14</v>
      </c>
      <c r="S64" s="10">
        <v>159</v>
      </c>
      <c r="T64" s="4">
        <f>T63</f>
        <v>488</v>
      </c>
      <c r="U64" s="4">
        <f>U63</f>
        <v>1061</v>
      </c>
      <c r="V64" s="4"/>
      <c r="W64" s="4">
        <f>W59</f>
        <v>4930</v>
      </c>
      <c r="X64" s="12">
        <v>-16</v>
      </c>
      <c r="Y64" s="30">
        <f t="shared" si="16"/>
        <v>7142</v>
      </c>
    </row>
    <row r="65" spans="1:25" x14ac:dyDescent="0.4">
      <c r="A65" s="19">
        <v>15</v>
      </c>
      <c r="B65" s="10">
        <v>148</v>
      </c>
      <c r="C65" s="9">
        <v>522</v>
      </c>
      <c r="D65" s="83">
        <f>D63</f>
        <v>1193</v>
      </c>
      <c r="E65" s="4">
        <f>E59</f>
        <v>4795</v>
      </c>
      <c r="F65" s="12">
        <v>-22</v>
      </c>
      <c r="G65" s="30">
        <f t="shared" si="15"/>
        <v>7123</v>
      </c>
      <c r="I65" s="19">
        <v>4</v>
      </c>
      <c r="J65" s="10">
        <v>594</v>
      </c>
      <c r="K65" s="4">
        <f t="shared" si="18"/>
        <v>726</v>
      </c>
      <c r="L65" s="4">
        <f>U53</f>
        <v>1121</v>
      </c>
      <c r="M65" s="4"/>
      <c r="N65" s="4">
        <f>W51</f>
        <v>4875</v>
      </c>
      <c r="O65" s="12">
        <v>-10</v>
      </c>
      <c r="P65" s="30">
        <f t="shared" si="17"/>
        <v>7826</v>
      </c>
      <c r="R65" s="19">
        <v>15</v>
      </c>
      <c r="S65" s="10">
        <v>145</v>
      </c>
      <c r="T65" s="9">
        <v>491</v>
      </c>
      <c r="U65" s="4">
        <f>U63</f>
        <v>1061</v>
      </c>
      <c r="V65" s="4"/>
      <c r="W65" s="4">
        <f>W59</f>
        <v>4930</v>
      </c>
      <c r="X65" s="12">
        <v>-16</v>
      </c>
      <c r="Y65" s="30">
        <f t="shared" si="16"/>
        <v>7131</v>
      </c>
    </row>
    <row r="66" spans="1:25" x14ac:dyDescent="0.4">
      <c r="A66" s="81">
        <v>16</v>
      </c>
      <c r="B66" s="82">
        <v>170</v>
      </c>
      <c r="C66" s="4">
        <f>C65</f>
        <v>522</v>
      </c>
      <c r="D66" s="83">
        <f>D63</f>
        <v>1193</v>
      </c>
      <c r="E66" s="4">
        <f>E59</f>
        <v>4795</v>
      </c>
      <c r="F66" s="12">
        <v>-22</v>
      </c>
      <c r="G66" s="84">
        <f t="shared" si="15"/>
        <v>7145</v>
      </c>
      <c r="I66" s="19">
        <v>5</v>
      </c>
      <c r="J66" s="10">
        <v>487</v>
      </c>
      <c r="K66" s="4">
        <f t="shared" si="18"/>
        <v>743</v>
      </c>
      <c r="L66" s="4">
        <f>U55</f>
        <v>977</v>
      </c>
      <c r="M66" s="52"/>
      <c r="N66" s="4">
        <f>W55</f>
        <v>5015</v>
      </c>
      <c r="O66" s="12">
        <v>-10</v>
      </c>
      <c r="P66" s="30">
        <f t="shared" si="17"/>
        <v>7732</v>
      </c>
      <c r="R66" s="19">
        <v>16</v>
      </c>
      <c r="S66" s="10">
        <v>164</v>
      </c>
      <c r="T66" s="4">
        <f>T65</f>
        <v>491</v>
      </c>
      <c r="U66" s="4">
        <f>U63</f>
        <v>1061</v>
      </c>
      <c r="V66" s="4"/>
      <c r="W66" s="4">
        <f>W59</f>
        <v>4930</v>
      </c>
      <c r="X66" s="12">
        <v>-16</v>
      </c>
      <c r="Y66" s="30">
        <f t="shared" si="16"/>
        <v>7150</v>
      </c>
    </row>
    <row r="67" spans="1:25" x14ac:dyDescent="0.4">
      <c r="A67" s="19">
        <v>17</v>
      </c>
      <c r="B67" s="82">
        <v>212</v>
      </c>
      <c r="C67" s="9">
        <v>580</v>
      </c>
      <c r="D67" s="9">
        <v>5137</v>
      </c>
      <c r="E67" s="11">
        <v>565</v>
      </c>
      <c r="F67" s="12">
        <v>-10</v>
      </c>
      <c r="G67" s="84">
        <f t="shared" ref="G67:G68" si="19">B67+C67+D67+E67+F67+$AA$3+$U$3</f>
        <v>6991</v>
      </c>
      <c r="I67" s="19">
        <v>6</v>
      </c>
      <c r="J67" s="10">
        <v>460</v>
      </c>
      <c r="K67" s="4">
        <f t="shared" si="18"/>
        <v>654</v>
      </c>
      <c r="L67" s="4">
        <f>U55</f>
        <v>977</v>
      </c>
      <c r="M67" s="4"/>
      <c r="N67" s="4">
        <f>W55</f>
        <v>5015</v>
      </c>
      <c r="O67" s="12">
        <v>-10</v>
      </c>
      <c r="P67" s="30">
        <f t="shared" si="17"/>
        <v>7616</v>
      </c>
      <c r="R67" s="19">
        <v>17</v>
      </c>
      <c r="S67" s="10">
        <v>213</v>
      </c>
      <c r="T67" s="9">
        <v>577</v>
      </c>
      <c r="U67" s="4"/>
      <c r="V67" s="4">
        <f>D67</f>
        <v>5137</v>
      </c>
      <c r="W67" s="4">
        <f>E67</f>
        <v>565</v>
      </c>
      <c r="X67" s="12">
        <v>-10</v>
      </c>
      <c r="Y67" s="30">
        <f>S67+T67+V67+W67+X67+$AA$3+$U$3</f>
        <v>6989</v>
      </c>
    </row>
    <row r="68" spans="1:25" ht="18" thickBot="1" x14ac:dyDescent="0.45">
      <c r="A68" s="21">
        <v>18</v>
      </c>
      <c r="B68" s="31">
        <v>187</v>
      </c>
      <c r="C68" s="22">
        <f>C67</f>
        <v>580</v>
      </c>
      <c r="D68" s="22">
        <f>D67</f>
        <v>5137</v>
      </c>
      <c r="E68" s="85">
        <f>E67</f>
        <v>565</v>
      </c>
      <c r="F68" s="33">
        <v>-10</v>
      </c>
      <c r="G68" s="32">
        <f t="shared" si="19"/>
        <v>6966</v>
      </c>
      <c r="I68" s="59">
        <v>7</v>
      </c>
      <c r="J68" s="154">
        <v>437</v>
      </c>
      <c r="K68" s="4">
        <f t="shared" si="18"/>
        <v>620</v>
      </c>
      <c r="L68" s="60">
        <f>U57</f>
        <v>977</v>
      </c>
      <c r="M68" s="68"/>
      <c r="N68" s="60">
        <f>W55</f>
        <v>5015</v>
      </c>
      <c r="O68" s="12">
        <v>-10</v>
      </c>
      <c r="P68" s="67">
        <f t="shared" si="17"/>
        <v>7559</v>
      </c>
      <c r="R68" s="21">
        <v>18</v>
      </c>
      <c r="S68" s="31">
        <v>196</v>
      </c>
      <c r="T68" s="22">
        <f>T67</f>
        <v>577</v>
      </c>
      <c r="U68" s="22"/>
      <c r="V68" s="22">
        <f>D68</f>
        <v>5137</v>
      </c>
      <c r="W68" s="22">
        <f>E68</f>
        <v>565</v>
      </c>
      <c r="X68" s="33">
        <v>-10</v>
      </c>
      <c r="Y68" s="32">
        <f>S68+T68+V68+W68+X68+$AA$3+$U$3</f>
        <v>6972</v>
      </c>
    </row>
    <row r="69" spans="1:25" x14ac:dyDescent="0.4">
      <c r="C69" s="53"/>
      <c r="D69" s="53"/>
      <c r="E69" s="53"/>
      <c r="I69" s="19">
        <v>8</v>
      </c>
      <c r="J69" s="10">
        <v>443</v>
      </c>
      <c r="K69" s="4">
        <f t="shared" si="18"/>
        <v>631</v>
      </c>
      <c r="L69" s="4">
        <f>U57</f>
        <v>977</v>
      </c>
      <c r="M69" s="4"/>
      <c r="N69" s="4">
        <f>W55</f>
        <v>5015</v>
      </c>
      <c r="O69" s="12">
        <v>-10</v>
      </c>
      <c r="P69" s="30">
        <f t="shared" si="17"/>
        <v>7576</v>
      </c>
      <c r="W69" t="s">
        <v>38</v>
      </c>
    </row>
    <row r="70" spans="1:25" ht="18" thickBot="1" x14ac:dyDescent="0.45">
      <c r="C70" s="53"/>
      <c r="D70" s="53"/>
      <c r="E70" s="53"/>
      <c r="I70" s="69">
        <v>9</v>
      </c>
      <c r="J70" s="155">
        <v>255</v>
      </c>
      <c r="K70" s="70">
        <f>T67</f>
        <v>577</v>
      </c>
      <c r="L70" s="70"/>
      <c r="M70" s="70">
        <f>D67</f>
        <v>5137</v>
      </c>
      <c r="N70" s="70">
        <f>E67</f>
        <v>565</v>
      </c>
      <c r="O70" s="71">
        <v>-15</v>
      </c>
      <c r="P70" s="72">
        <f>J70+K70+M70+N70+O70+$AC$3+$U$3</f>
        <v>7039</v>
      </c>
    </row>
    <row r="71" spans="1:25" x14ac:dyDescent="0.4">
      <c r="C71" s="53"/>
      <c r="D71" s="53"/>
      <c r="E71" s="53"/>
    </row>
    <row r="76" spans="1:25" x14ac:dyDescent="0.4">
      <c r="J76" t="s">
        <v>24</v>
      </c>
    </row>
  </sheetData>
  <mergeCells count="39">
    <mergeCell ref="AA49:AH49"/>
    <mergeCell ref="H2:J2"/>
    <mergeCell ref="K2:N2"/>
    <mergeCell ref="O2:P3"/>
    <mergeCell ref="Q2:T3"/>
    <mergeCell ref="H3:J3"/>
    <mergeCell ref="K3:N3"/>
    <mergeCell ref="AD12:AD23"/>
    <mergeCell ref="X16:X23"/>
    <mergeCell ref="L17:L23"/>
    <mergeCell ref="G33:L42"/>
    <mergeCell ref="S34:X42"/>
    <mergeCell ref="Y38:AD42"/>
    <mergeCell ref="A5:F5"/>
    <mergeCell ref="G5:L5"/>
    <mergeCell ref="M5:R5"/>
    <mergeCell ref="S5:X5"/>
    <mergeCell ref="Y5:AD5"/>
    <mergeCell ref="F7:F23"/>
    <mergeCell ref="G7:L16"/>
    <mergeCell ref="R7:R23"/>
    <mergeCell ref="S7:X15"/>
    <mergeCell ref="Y7:AD11"/>
    <mergeCell ref="U3:V3"/>
    <mergeCell ref="W3:X3"/>
    <mergeCell ref="Y3:Z3"/>
    <mergeCell ref="AA3:AB3"/>
    <mergeCell ref="AC3:AD3"/>
    <mergeCell ref="A4:AD4"/>
    <mergeCell ref="U2:V2"/>
    <mergeCell ref="W2:X2"/>
    <mergeCell ref="Y2:Z2"/>
    <mergeCell ref="AA2:AB2"/>
    <mergeCell ref="AC2:AD2"/>
    <mergeCell ref="A3:C3"/>
    <mergeCell ref="D3:G3"/>
    <mergeCell ref="A1:AD1"/>
    <mergeCell ref="A2:C2"/>
    <mergeCell ref="D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A4BED-DD67-43CF-AF2B-D95706131298}">
  <dimension ref="A1:AL76"/>
  <sheetViews>
    <sheetView zoomScale="55" zoomScaleNormal="55" workbookViewId="0">
      <selection activeCell="G33" sqref="G33:L42"/>
    </sheetView>
  </sheetViews>
  <sheetFormatPr defaultColWidth="8.69921875" defaultRowHeight="17.399999999999999" x14ac:dyDescent="0.4"/>
  <sheetData>
    <row r="1" spans="1:38" ht="49.2" customHeight="1" thickBot="1" x14ac:dyDescent="0.45">
      <c r="A1" s="117" t="s">
        <v>41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9"/>
    </row>
    <row r="2" spans="1:38" ht="24.6" customHeight="1" x14ac:dyDescent="0.4">
      <c r="A2" s="127" t="s">
        <v>0</v>
      </c>
      <c r="B2" s="128"/>
      <c r="C2" s="128"/>
      <c r="D2" s="157"/>
      <c r="E2" s="157"/>
      <c r="F2" s="157"/>
      <c r="G2" s="157"/>
      <c r="H2" s="128" t="s">
        <v>31</v>
      </c>
      <c r="I2" s="128"/>
      <c r="J2" s="128"/>
      <c r="K2" s="165"/>
      <c r="L2" s="165"/>
      <c r="M2" s="165"/>
      <c r="N2" s="165"/>
      <c r="O2" s="128" t="s">
        <v>29</v>
      </c>
      <c r="P2" s="128"/>
      <c r="Q2" s="158"/>
      <c r="R2" s="158"/>
      <c r="S2" s="158"/>
      <c r="T2" s="162"/>
      <c r="U2" s="149" t="s">
        <v>30</v>
      </c>
      <c r="V2" s="131"/>
      <c r="W2" s="149" t="s">
        <v>25</v>
      </c>
      <c r="X2" s="131"/>
      <c r="Y2" s="131" t="s">
        <v>26</v>
      </c>
      <c r="Z2" s="131"/>
      <c r="AA2" s="131" t="s">
        <v>28</v>
      </c>
      <c r="AB2" s="131"/>
      <c r="AC2" s="131" t="s">
        <v>27</v>
      </c>
      <c r="AD2" s="132"/>
    </row>
    <row r="3" spans="1:38" ht="24" customHeight="1" thickBot="1" x14ac:dyDescent="0.45">
      <c r="A3" s="129" t="s">
        <v>1</v>
      </c>
      <c r="B3" s="130"/>
      <c r="C3" s="130"/>
      <c r="D3" s="151"/>
      <c r="E3" s="151"/>
      <c r="F3" s="151"/>
      <c r="G3" s="151"/>
      <c r="H3" s="130" t="s">
        <v>2</v>
      </c>
      <c r="I3" s="130"/>
      <c r="J3" s="130"/>
      <c r="K3" s="164"/>
      <c r="L3" s="164"/>
      <c r="M3" s="164"/>
      <c r="N3" s="164"/>
      <c r="O3" s="130"/>
      <c r="P3" s="130"/>
      <c r="Q3" s="159"/>
      <c r="R3" s="159"/>
      <c r="S3" s="159"/>
      <c r="T3" s="163"/>
      <c r="U3" s="129">
        <v>0</v>
      </c>
      <c r="V3" s="130"/>
      <c r="W3" s="133">
        <v>520</v>
      </c>
      <c r="X3" s="134"/>
      <c r="Y3" s="134">
        <v>487</v>
      </c>
      <c r="Z3" s="134"/>
      <c r="AA3" s="134">
        <v>507</v>
      </c>
      <c r="AB3" s="134"/>
      <c r="AC3" s="134">
        <v>520</v>
      </c>
      <c r="AD3" s="135"/>
    </row>
    <row r="4" spans="1:38" ht="18" thickBot="1" x14ac:dyDescent="0.45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22"/>
      <c r="Y4" s="122"/>
      <c r="Z4" s="122"/>
      <c r="AA4" s="122"/>
      <c r="AB4" s="122"/>
      <c r="AC4" s="122"/>
      <c r="AD4" s="123"/>
    </row>
    <row r="5" spans="1:38" ht="21.6" thickBot="1" x14ac:dyDescent="0.45">
      <c r="A5" s="124" t="s">
        <v>3</v>
      </c>
      <c r="B5" s="125"/>
      <c r="C5" s="125"/>
      <c r="D5" s="125"/>
      <c r="E5" s="125"/>
      <c r="F5" s="126"/>
      <c r="G5" s="124" t="s">
        <v>18</v>
      </c>
      <c r="H5" s="125"/>
      <c r="I5" s="125"/>
      <c r="J5" s="125"/>
      <c r="K5" s="125"/>
      <c r="L5" s="126"/>
      <c r="M5" s="124" t="s">
        <v>19</v>
      </c>
      <c r="N5" s="125"/>
      <c r="O5" s="125"/>
      <c r="P5" s="125"/>
      <c r="Q5" s="125"/>
      <c r="R5" s="126"/>
      <c r="S5" s="124" t="s">
        <v>20</v>
      </c>
      <c r="T5" s="125"/>
      <c r="U5" s="125"/>
      <c r="V5" s="125"/>
      <c r="W5" s="125"/>
      <c r="X5" s="126"/>
      <c r="Y5" s="124" t="s">
        <v>4</v>
      </c>
      <c r="Z5" s="125"/>
      <c r="AA5" s="125"/>
      <c r="AB5" s="125"/>
      <c r="AC5" s="125"/>
      <c r="AD5" s="126"/>
    </row>
    <row r="6" spans="1:38" ht="18" thickBot="1" x14ac:dyDescent="0.45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1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3" t="s">
        <v>10</v>
      </c>
      <c r="M6" s="1" t="s">
        <v>5</v>
      </c>
      <c r="N6" s="2" t="s">
        <v>6</v>
      </c>
      <c r="O6" s="2" t="s">
        <v>7</v>
      </c>
      <c r="P6" s="2" t="s">
        <v>8</v>
      </c>
      <c r="Q6" s="2" t="s">
        <v>9</v>
      </c>
      <c r="R6" s="3" t="s">
        <v>10</v>
      </c>
      <c r="S6" s="1" t="s">
        <v>5</v>
      </c>
      <c r="T6" s="2" t="s">
        <v>6</v>
      </c>
      <c r="U6" s="2" t="s">
        <v>7</v>
      </c>
      <c r="V6" s="2" t="s">
        <v>8</v>
      </c>
      <c r="W6" s="2" t="s">
        <v>9</v>
      </c>
      <c r="X6" s="3" t="s">
        <v>10</v>
      </c>
      <c r="Y6" s="1" t="s">
        <v>5</v>
      </c>
      <c r="Z6" s="2" t="s">
        <v>6</v>
      </c>
      <c r="AA6" s="2" t="s">
        <v>7</v>
      </c>
      <c r="AB6" s="2" t="s">
        <v>8</v>
      </c>
      <c r="AC6" s="2" t="s">
        <v>9</v>
      </c>
      <c r="AD6" s="3" t="s">
        <v>10</v>
      </c>
    </row>
    <row r="7" spans="1:38" x14ac:dyDescent="0.4">
      <c r="A7" s="86">
        <v>18</v>
      </c>
      <c r="B7" s="77"/>
      <c r="C7" s="77">
        <f>C42</f>
        <v>7274</v>
      </c>
      <c r="D7" s="87"/>
      <c r="E7" s="88">
        <f>B7-C7-D7</f>
        <v>-7274</v>
      </c>
      <c r="F7" s="114"/>
      <c r="G7" s="139"/>
      <c r="H7" s="140"/>
      <c r="I7" s="140"/>
      <c r="J7" s="140"/>
      <c r="K7" s="140"/>
      <c r="L7" s="141"/>
      <c r="M7" s="86">
        <v>18</v>
      </c>
      <c r="N7" s="77"/>
      <c r="O7" s="77">
        <f>O42</f>
        <v>7282</v>
      </c>
      <c r="P7" s="87"/>
      <c r="Q7" s="88">
        <f t="shared" ref="Q7:Q42" si="0">N7-O7-P7</f>
        <v>-7282</v>
      </c>
      <c r="R7" s="141"/>
      <c r="S7" s="139"/>
      <c r="T7" s="140"/>
      <c r="U7" s="140"/>
      <c r="V7" s="140"/>
      <c r="W7" s="140"/>
      <c r="X7" s="141"/>
      <c r="Y7" s="139"/>
      <c r="Z7" s="140"/>
      <c r="AA7" s="140"/>
      <c r="AB7" s="140"/>
      <c r="AC7" s="140"/>
      <c r="AD7" s="141"/>
    </row>
    <row r="8" spans="1:38" x14ac:dyDescent="0.4">
      <c r="A8" s="23">
        <v>17</v>
      </c>
      <c r="B8" s="15"/>
      <c r="C8" s="15">
        <f>C41</f>
        <v>7297</v>
      </c>
      <c r="D8" s="5"/>
      <c r="E8" s="16">
        <f>B8-C8-D8</f>
        <v>-7297</v>
      </c>
      <c r="F8" s="115"/>
      <c r="G8" s="142"/>
      <c r="H8" s="143"/>
      <c r="I8" s="143"/>
      <c r="J8" s="143"/>
      <c r="K8" s="143"/>
      <c r="L8" s="144"/>
      <c r="M8" s="23">
        <v>17</v>
      </c>
      <c r="N8" s="15"/>
      <c r="O8" s="15">
        <f>O41</f>
        <v>7299</v>
      </c>
      <c r="P8" s="41"/>
      <c r="Q8" s="16">
        <f t="shared" si="0"/>
        <v>-7299</v>
      </c>
      <c r="R8" s="144"/>
      <c r="S8" s="142"/>
      <c r="T8" s="143"/>
      <c r="U8" s="143"/>
      <c r="V8" s="143"/>
      <c r="W8" s="143"/>
      <c r="X8" s="144"/>
      <c r="Y8" s="142"/>
      <c r="Z8" s="143"/>
      <c r="AA8" s="143"/>
      <c r="AB8" s="143"/>
      <c r="AC8" s="143"/>
      <c r="AD8" s="144"/>
      <c r="AL8" s="89"/>
    </row>
    <row r="9" spans="1:38" x14ac:dyDescent="0.4">
      <c r="A9" s="19">
        <v>16</v>
      </c>
      <c r="B9" s="4"/>
      <c r="C9" s="4">
        <f>C40</f>
        <v>7467</v>
      </c>
      <c r="D9" s="5"/>
      <c r="E9" s="14">
        <f t="shared" ref="E9:E42" si="1">B9-C9-D9</f>
        <v>-7467</v>
      </c>
      <c r="F9" s="115"/>
      <c r="G9" s="142"/>
      <c r="H9" s="143"/>
      <c r="I9" s="143"/>
      <c r="J9" s="143"/>
      <c r="K9" s="143"/>
      <c r="L9" s="144"/>
      <c r="M9" s="19">
        <v>16</v>
      </c>
      <c r="N9" s="4"/>
      <c r="O9" s="4">
        <f>O40</f>
        <v>7454</v>
      </c>
      <c r="P9" s="41"/>
      <c r="Q9" s="14">
        <f t="shared" si="0"/>
        <v>-7454</v>
      </c>
      <c r="R9" s="144"/>
      <c r="S9" s="142"/>
      <c r="T9" s="143"/>
      <c r="U9" s="143"/>
      <c r="V9" s="143"/>
      <c r="W9" s="143"/>
      <c r="X9" s="144"/>
      <c r="Y9" s="142"/>
      <c r="Z9" s="143"/>
      <c r="AA9" s="143"/>
      <c r="AB9" s="143"/>
      <c r="AC9" s="143"/>
      <c r="AD9" s="144"/>
    </row>
    <row r="10" spans="1:38" x14ac:dyDescent="0.4">
      <c r="A10" s="19">
        <v>15</v>
      </c>
      <c r="B10" s="4"/>
      <c r="C10" s="4">
        <f>C39</f>
        <v>7441</v>
      </c>
      <c r="D10" s="5"/>
      <c r="E10" s="14">
        <f t="shared" si="1"/>
        <v>-7441</v>
      </c>
      <c r="F10" s="115"/>
      <c r="G10" s="142"/>
      <c r="H10" s="143"/>
      <c r="I10" s="143"/>
      <c r="J10" s="143"/>
      <c r="K10" s="143"/>
      <c r="L10" s="144"/>
      <c r="M10" s="19">
        <v>15</v>
      </c>
      <c r="N10" s="4"/>
      <c r="O10" s="4">
        <f>O39</f>
        <v>7433</v>
      </c>
      <c r="P10" s="41"/>
      <c r="Q10" s="14">
        <f t="shared" si="0"/>
        <v>-7433</v>
      </c>
      <c r="R10" s="144"/>
      <c r="S10" s="142"/>
      <c r="T10" s="143"/>
      <c r="U10" s="143"/>
      <c r="V10" s="143"/>
      <c r="W10" s="143"/>
      <c r="X10" s="144"/>
      <c r="Y10" s="142"/>
      <c r="Z10" s="143"/>
      <c r="AA10" s="143"/>
      <c r="AB10" s="143"/>
      <c r="AC10" s="143"/>
      <c r="AD10" s="144"/>
    </row>
    <row r="11" spans="1:38" ht="18" thickBot="1" x14ac:dyDescent="0.45">
      <c r="A11" s="19">
        <v>14</v>
      </c>
      <c r="B11" s="4"/>
      <c r="C11" s="4">
        <f>C38</f>
        <v>7444</v>
      </c>
      <c r="D11" s="5"/>
      <c r="E11" s="14">
        <f t="shared" si="1"/>
        <v>-7444</v>
      </c>
      <c r="F11" s="115"/>
      <c r="G11" s="142"/>
      <c r="H11" s="143"/>
      <c r="I11" s="143"/>
      <c r="J11" s="143"/>
      <c r="K11" s="143"/>
      <c r="L11" s="144"/>
      <c r="M11" s="19">
        <v>14</v>
      </c>
      <c r="N11" s="4"/>
      <c r="O11" s="4">
        <f>O38</f>
        <v>7441</v>
      </c>
      <c r="P11" s="41"/>
      <c r="Q11" s="14">
        <f t="shared" si="0"/>
        <v>-7441</v>
      </c>
      <c r="R11" s="144"/>
      <c r="S11" s="142"/>
      <c r="T11" s="143"/>
      <c r="U11" s="143"/>
      <c r="V11" s="143"/>
      <c r="W11" s="143"/>
      <c r="X11" s="144"/>
      <c r="Y11" s="145"/>
      <c r="Z11" s="122"/>
      <c r="AA11" s="122"/>
      <c r="AB11" s="122"/>
      <c r="AC11" s="122"/>
      <c r="AD11" s="123"/>
      <c r="AI11" s="89"/>
    </row>
    <row r="12" spans="1:38" x14ac:dyDescent="0.4">
      <c r="A12" s="19">
        <v>13</v>
      </c>
      <c r="B12" s="4"/>
      <c r="C12" s="4">
        <f>C37</f>
        <v>7468</v>
      </c>
      <c r="D12" s="5"/>
      <c r="E12" s="14">
        <f t="shared" si="1"/>
        <v>-7468</v>
      </c>
      <c r="F12" s="115"/>
      <c r="G12" s="142"/>
      <c r="H12" s="143"/>
      <c r="I12" s="143"/>
      <c r="J12" s="143"/>
      <c r="K12" s="143"/>
      <c r="L12" s="144"/>
      <c r="M12" s="19">
        <v>13</v>
      </c>
      <c r="N12" s="4"/>
      <c r="O12" s="4">
        <f>O37</f>
        <v>7466</v>
      </c>
      <c r="P12" s="41"/>
      <c r="Q12" s="14">
        <f t="shared" si="0"/>
        <v>-7466</v>
      </c>
      <c r="R12" s="144"/>
      <c r="S12" s="142"/>
      <c r="T12" s="143"/>
      <c r="U12" s="143"/>
      <c r="V12" s="143"/>
      <c r="W12" s="143"/>
      <c r="X12" s="144"/>
      <c r="Y12" s="43">
        <v>13</v>
      </c>
      <c r="Z12" s="40"/>
      <c r="AA12" s="40">
        <f>AA37</f>
        <v>7631</v>
      </c>
      <c r="AB12" s="41"/>
      <c r="AC12" s="42">
        <f t="shared" ref="AC12:AC37" si="2">Z12-AA12-AB12</f>
        <v>-7631</v>
      </c>
      <c r="AD12" s="146"/>
    </row>
    <row r="13" spans="1:38" x14ac:dyDescent="0.4">
      <c r="A13" s="19">
        <v>12</v>
      </c>
      <c r="B13" s="4"/>
      <c r="C13" s="4">
        <f>C36</f>
        <v>7538</v>
      </c>
      <c r="D13" s="5"/>
      <c r="E13" s="14">
        <f t="shared" si="1"/>
        <v>-7538</v>
      </c>
      <c r="F13" s="115"/>
      <c r="G13" s="142"/>
      <c r="H13" s="143"/>
      <c r="I13" s="143"/>
      <c r="J13" s="143"/>
      <c r="K13" s="143"/>
      <c r="L13" s="144"/>
      <c r="M13" s="19">
        <v>12</v>
      </c>
      <c r="N13" s="4"/>
      <c r="O13" s="4">
        <f>O36</f>
        <v>7524</v>
      </c>
      <c r="P13" s="41"/>
      <c r="Q13" s="14">
        <f t="shared" si="0"/>
        <v>-7524</v>
      </c>
      <c r="R13" s="144"/>
      <c r="S13" s="142"/>
      <c r="T13" s="143"/>
      <c r="U13" s="143"/>
      <c r="V13" s="143"/>
      <c r="W13" s="143"/>
      <c r="X13" s="144"/>
      <c r="Y13" s="38">
        <v>12</v>
      </c>
      <c r="Z13" s="6"/>
      <c r="AA13" s="6">
        <f>AA36</f>
        <v>7528</v>
      </c>
      <c r="AB13" s="5"/>
      <c r="AC13" s="8">
        <f t="shared" si="2"/>
        <v>-7528</v>
      </c>
      <c r="AD13" s="147"/>
    </row>
    <row r="14" spans="1:38" x14ac:dyDescent="0.4">
      <c r="A14" s="19">
        <v>11</v>
      </c>
      <c r="B14" s="4"/>
      <c r="C14" s="4">
        <f>C35</f>
        <v>7543</v>
      </c>
      <c r="D14" s="5"/>
      <c r="E14" s="14">
        <f t="shared" si="1"/>
        <v>-7543</v>
      </c>
      <c r="F14" s="115"/>
      <c r="G14" s="142"/>
      <c r="H14" s="143"/>
      <c r="I14" s="143"/>
      <c r="J14" s="143"/>
      <c r="K14" s="143"/>
      <c r="L14" s="144"/>
      <c r="M14" s="19">
        <v>11</v>
      </c>
      <c r="N14" s="4"/>
      <c r="O14" s="4">
        <f>O35</f>
        <v>7530</v>
      </c>
      <c r="P14" s="41"/>
      <c r="Q14" s="14">
        <f t="shared" si="0"/>
        <v>-7530</v>
      </c>
      <c r="R14" s="144"/>
      <c r="S14" s="142"/>
      <c r="T14" s="143"/>
      <c r="U14" s="143"/>
      <c r="V14" s="143"/>
      <c r="W14" s="143"/>
      <c r="X14" s="144"/>
      <c r="Y14" s="38">
        <v>11</v>
      </c>
      <c r="Z14" s="6"/>
      <c r="AA14" s="6">
        <f>AA35</f>
        <v>7484</v>
      </c>
      <c r="AB14" s="5"/>
      <c r="AC14" s="8">
        <f t="shared" si="2"/>
        <v>-7484</v>
      </c>
      <c r="AD14" s="147"/>
    </row>
    <row r="15" spans="1:38" ht="18" thickBot="1" x14ac:dyDescent="0.45">
      <c r="A15" s="19">
        <v>10</v>
      </c>
      <c r="B15" s="4"/>
      <c r="C15" s="4">
        <f>C34</f>
        <v>7615</v>
      </c>
      <c r="D15" s="5"/>
      <c r="E15" s="14">
        <f t="shared" si="1"/>
        <v>-7615</v>
      </c>
      <c r="F15" s="115"/>
      <c r="G15" s="142"/>
      <c r="H15" s="143"/>
      <c r="I15" s="143"/>
      <c r="J15" s="143"/>
      <c r="K15" s="143"/>
      <c r="L15" s="144"/>
      <c r="M15" s="19">
        <v>10</v>
      </c>
      <c r="N15" s="4"/>
      <c r="O15" s="4">
        <f>O34</f>
        <v>7598</v>
      </c>
      <c r="P15" s="41"/>
      <c r="Q15" s="14">
        <f t="shared" si="0"/>
        <v>-7598</v>
      </c>
      <c r="R15" s="144"/>
      <c r="S15" s="145"/>
      <c r="T15" s="122"/>
      <c r="U15" s="122"/>
      <c r="V15" s="122"/>
      <c r="W15" s="122"/>
      <c r="X15" s="123"/>
      <c r="Y15" s="38">
        <v>10</v>
      </c>
      <c r="Z15" s="6"/>
      <c r="AA15" s="6">
        <f>AA34</f>
        <v>7483</v>
      </c>
      <c r="AB15" s="5"/>
      <c r="AC15" s="8">
        <f t="shared" si="2"/>
        <v>-7483</v>
      </c>
      <c r="AD15" s="147"/>
    </row>
    <row r="16" spans="1:38" ht="18" thickBot="1" x14ac:dyDescent="0.45">
      <c r="A16" s="19">
        <v>9</v>
      </c>
      <c r="B16" s="4"/>
      <c r="C16" s="4">
        <f>C33</f>
        <v>7660</v>
      </c>
      <c r="D16" s="5"/>
      <c r="E16" s="14">
        <f t="shared" si="1"/>
        <v>-7660</v>
      </c>
      <c r="F16" s="115"/>
      <c r="G16" s="145"/>
      <c r="H16" s="122"/>
      <c r="I16" s="122"/>
      <c r="J16" s="122"/>
      <c r="K16" s="122"/>
      <c r="L16" s="123"/>
      <c r="M16" s="19">
        <v>9</v>
      </c>
      <c r="N16" s="4"/>
      <c r="O16" s="4">
        <f>O33</f>
        <v>7644</v>
      </c>
      <c r="P16" s="41"/>
      <c r="Q16" s="14">
        <f t="shared" si="0"/>
        <v>-7644</v>
      </c>
      <c r="R16" s="144"/>
      <c r="S16" s="76">
        <v>9</v>
      </c>
      <c r="T16" s="90"/>
      <c r="U16" s="77">
        <f>U33</f>
        <v>7355</v>
      </c>
      <c r="V16" s="78"/>
      <c r="W16" s="152">
        <f>T16-U16-V16</f>
        <v>-7355</v>
      </c>
      <c r="X16" s="141"/>
      <c r="Y16" s="38">
        <v>9</v>
      </c>
      <c r="Z16" s="6"/>
      <c r="AA16" s="6">
        <f>AA33</f>
        <v>7571</v>
      </c>
      <c r="AB16" s="5"/>
      <c r="AC16" s="8">
        <f t="shared" si="2"/>
        <v>-7571</v>
      </c>
      <c r="AD16" s="147"/>
    </row>
    <row r="17" spans="1:32" x14ac:dyDescent="0.4">
      <c r="A17" s="24">
        <v>8</v>
      </c>
      <c r="B17" s="6"/>
      <c r="C17" s="6">
        <f>C32</f>
        <v>7830</v>
      </c>
      <c r="D17" s="5"/>
      <c r="E17" s="8">
        <f t="shared" si="1"/>
        <v>-7830</v>
      </c>
      <c r="F17" s="115"/>
      <c r="G17" s="39">
        <v>8</v>
      </c>
      <c r="H17" s="40"/>
      <c r="I17" s="40">
        <f>I32</f>
        <v>7814</v>
      </c>
      <c r="J17" s="41"/>
      <c r="K17" s="42">
        <f t="shared" ref="K17:K32" si="3">H17-I17-J17</f>
        <v>-7814</v>
      </c>
      <c r="L17" s="114"/>
      <c r="M17" s="24">
        <v>8</v>
      </c>
      <c r="N17" s="6"/>
      <c r="O17" s="6">
        <f>O32</f>
        <v>7821</v>
      </c>
      <c r="P17" s="41"/>
      <c r="Q17" s="8">
        <f t="shared" si="0"/>
        <v>-7821</v>
      </c>
      <c r="R17" s="144"/>
      <c r="S17" s="39">
        <v>8</v>
      </c>
      <c r="T17" s="91"/>
      <c r="U17" s="40">
        <f>U32</f>
        <v>7893</v>
      </c>
      <c r="V17" s="41"/>
      <c r="W17" s="42">
        <f t="shared" ref="W17:W32" si="4">T17-U17-V17</f>
        <v>-7893</v>
      </c>
      <c r="X17" s="144"/>
      <c r="Y17" s="73">
        <v>8</v>
      </c>
      <c r="Z17" s="4"/>
      <c r="AA17" s="4">
        <f>AA32</f>
        <v>7690</v>
      </c>
      <c r="AB17" s="5"/>
      <c r="AC17" s="14">
        <f t="shared" si="2"/>
        <v>-7690</v>
      </c>
      <c r="AD17" s="147"/>
    </row>
    <row r="18" spans="1:32" x14ac:dyDescent="0.4">
      <c r="A18" s="24">
        <v>7</v>
      </c>
      <c r="B18" s="6"/>
      <c r="C18" s="6">
        <f>C31</f>
        <v>7823</v>
      </c>
      <c r="D18" s="5"/>
      <c r="E18" s="8">
        <f t="shared" si="1"/>
        <v>-7823</v>
      </c>
      <c r="F18" s="115"/>
      <c r="G18" s="24">
        <v>7</v>
      </c>
      <c r="H18" s="6"/>
      <c r="I18" s="6">
        <f>I31</f>
        <v>7801</v>
      </c>
      <c r="J18" s="5"/>
      <c r="K18" s="8">
        <f t="shared" si="3"/>
        <v>-7801</v>
      </c>
      <c r="L18" s="115"/>
      <c r="M18" s="24">
        <v>7</v>
      </c>
      <c r="N18" s="6"/>
      <c r="O18" s="6">
        <f>O31</f>
        <v>7792</v>
      </c>
      <c r="P18" s="41"/>
      <c r="Q18" s="8">
        <f t="shared" si="0"/>
        <v>-7792</v>
      </c>
      <c r="R18" s="144"/>
      <c r="S18" s="24">
        <v>7</v>
      </c>
      <c r="T18" s="92"/>
      <c r="U18" s="6">
        <f>U31</f>
        <v>7874</v>
      </c>
      <c r="V18" s="41"/>
      <c r="W18" s="8">
        <f t="shared" si="4"/>
        <v>-7874</v>
      </c>
      <c r="X18" s="144"/>
      <c r="Y18" s="73">
        <v>7</v>
      </c>
      <c r="Z18" s="4"/>
      <c r="AA18" s="4">
        <f>AA31</f>
        <v>7634</v>
      </c>
      <c r="AB18" s="5"/>
      <c r="AC18" s="14">
        <f t="shared" si="2"/>
        <v>-7634</v>
      </c>
      <c r="AD18" s="147"/>
    </row>
    <row r="19" spans="1:32" x14ac:dyDescent="0.4">
      <c r="A19" s="24">
        <v>6</v>
      </c>
      <c r="B19" s="6"/>
      <c r="C19" s="6">
        <f>C30</f>
        <v>7882</v>
      </c>
      <c r="D19" s="5"/>
      <c r="E19" s="8">
        <f t="shared" si="1"/>
        <v>-7882</v>
      </c>
      <c r="F19" s="115"/>
      <c r="G19" s="24">
        <v>6</v>
      </c>
      <c r="H19" s="6"/>
      <c r="I19" s="6">
        <f>I30</f>
        <v>7858</v>
      </c>
      <c r="J19" s="5"/>
      <c r="K19" s="8">
        <f t="shared" si="3"/>
        <v>-7858</v>
      </c>
      <c r="L19" s="115"/>
      <c r="M19" s="24">
        <v>6</v>
      </c>
      <c r="N19" s="6"/>
      <c r="O19" s="6">
        <f>O30</f>
        <v>7838</v>
      </c>
      <c r="P19" s="41"/>
      <c r="Q19" s="8">
        <f t="shared" si="0"/>
        <v>-7838</v>
      </c>
      <c r="R19" s="144"/>
      <c r="S19" s="39">
        <v>6</v>
      </c>
      <c r="T19" s="91"/>
      <c r="U19" s="40">
        <f>U30</f>
        <v>7931</v>
      </c>
      <c r="V19" s="41"/>
      <c r="W19" s="42">
        <f t="shared" si="4"/>
        <v>-7931</v>
      </c>
      <c r="X19" s="144"/>
      <c r="Y19" s="73">
        <v>6</v>
      </c>
      <c r="Z19" s="4"/>
      <c r="AA19" s="4">
        <f>AA30</f>
        <v>7701</v>
      </c>
      <c r="AB19" s="5"/>
      <c r="AC19" s="14">
        <f t="shared" si="2"/>
        <v>-7701</v>
      </c>
      <c r="AD19" s="147"/>
    </row>
    <row r="20" spans="1:32" x14ac:dyDescent="0.4">
      <c r="A20" s="24">
        <v>5</v>
      </c>
      <c r="B20" s="6"/>
      <c r="C20" s="6">
        <f>C29</f>
        <v>8002</v>
      </c>
      <c r="D20" s="5"/>
      <c r="E20" s="8">
        <f t="shared" si="1"/>
        <v>-8002</v>
      </c>
      <c r="F20" s="115"/>
      <c r="G20" s="24">
        <v>5</v>
      </c>
      <c r="H20" s="6"/>
      <c r="I20" s="6">
        <f>I29</f>
        <v>7976</v>
      </c>
      <c r="J20" s="5"/>
      <c r="K20" s="8">
        <f t="shared" si="3"/>
        <v>-7976</v>
      </c>
      <c r="L20" s="115"/>
      <c r="M20" s="24">
        <v>5</v>
      </c>
      <c r="N20" s="6"/>
      <c r="O20" s="6">
        <f>O29</f>
        <v>7954</v>
      </c>
      <c r="P20" s="41"/>
      <c r="Q20" s="8">
        <f t="shared" si="0"/>
        <v>-7954</v>
      </c>
      <c r="R20" s="144"/>
      <c r="S20" s="24">
        <v>5</v>
      </c>
      <c r="T20" s="92"/>
      <c r="U20" s="6">
        <f>U29</f>
        <v>8049</v>
      </c>
      <c r="V20" s="41"/>
      <c r="W20" s="8">
        <f t="shared" si="4"/>
        <v>-8049</v>
      </c>
      <c r="X20" s="144"/>
      <c r="Y20" s="73">
        <v>5</v>
      </c>
      <c r="Z20" s="4"/>
      <c r="AA20" s="4">
        <f>AA29</f>
        <v>7893</v>
      </c>
      <c r="AB20" s="5"/>
      <c r="AC20" s="14">
        <f t="shared" si="2"/>
        <v>-7893</v>
      </c>
      <c r="AD20" s="147"/>
    </row>
    <row r="21" spans="1:32" x14ac:dyDescent="0.4">
      <c r="A21" s="25">
        <v>4</v>
      </c>
      <c r="B21" s="7"/>
      <c r="C21" s="7">
        <f>C28</f>
        <v>8089</v>
      </c>
      <c r="D21" s="5"/>
      <c r="E21" s="17">
        <f t="shared" si="1"/>
        <v>-8089</v>
      </c>
      <c r="F21" s="115"/>
      <c r="G21" s="25">
        <v>4</v>
      </c>
      <c r="H21" s="7"/>
      <c r="I21" s="7">
        <f>I28</f>
        <v>8064</v>
      </c>
      <c r="J21" s="5"/>
      <c r="K21" s="17">
        <f t="shared" si="3"/>
        <v>-8064</v>
      </c>
      <c r="L21" s="115"/>
      <c r="M21" s="25">
        <v>4</v>
      </c>
      <c r="N21" s="7"/>
      <c r="O21" s="7">
        <f>O28</f>
        <v>8046</v>
      </c>
      <c r="P21" s="41"/>
      <c r="Q21" s="17">
        <f t="shared" si="0"/>
        <v>-8046</v>
      </c>
      <c r="R21" s="144"/>
      <c r="S21" s="25">
        <v>4</v>
      </c>
      <c r="T21" s="93"/>
      <c r="U21" s="7">
        <f>U28</f>
        <v>8144</v>
      </c>
      <c r="V21" s="41"/>
      <c r="W21" s="17">
        <f t="shared" si="4"/>
        <v>-8144</v>
      </c>
      <c r="X21" s="144"/>
      <c r="Y21" s="74">
        <v>4</v>
      </c>
      <c r="Z21" s="7"/>
      <c r="AA21" s="7">
        <f>AA28</f>
        <v>8050</v>
      </c>
      <c r="AB21" s="5"/>
      <c r="AC21" s="17">
        <f t="shared" si="2"/>
        <v>-8050</v>
      </c>
      <c r="AD21" s="147"/>
    </row>
    <row r="22" spans="1:32" x14ac:dyDescent="0.4">
      <c r="A22" s="25">
        <v>3</v>
      </c>
      <c r="B22" s="7"/>
      <c r="C22" s="7">
        <f>C27</f>
        <v>8045</v>
      </c>
      <c r="D22" s="5"/>
      <c r="E22" s="17">
        <f t="shared" si="1"/>
        <v>-8045</v>
      </c>
      <c r="F22" s="115"/>
      <c r="G22" s="25">
        <v>3</v>
      </c>
      <c r="H22" s="7"/>
      <c r="I22" s="7">
        <f>I27</f>
        <v>8016</v>
      </c>
      <c r="J22" s="5"/>
      <c r="K22" s="17">
        <f t="shared" si="3"/>
        <v>-8016</v>
      </c>
      <c r="L22" s="115"/>
      <c r="M22" s="25">
        <v>3</v>
      </c>
      <c r="N22" s="7"/>
      <c r="O22" s="7">
        <f>O27</f>
        <v>7990</v>
      </c>
      <c r="P22" s="41"/>
      <c r="Q22" s="17">
        <f t="shared" si="0"/>
        <v>-7990</v>
      </c>
      <c r="R22" s="144"/>
      <c r="S22" s="25">
        <v>3</v>
      </c>
      <c r="T22" s="93"/>
      <c r="U22" s="7">
        <f>U27</f>
        <v>8090</v>
      </c>
      <c r="V22" s="41"/>
      <c r="W22" s="17">
        <f t="shared" si="4"/>
        <v>-8090</v>
      </c>
      <c r="X22" s="144"/>
      <c r="Y22" s="74">
        <v>3</v>
      </c>
      <c r="Z22" s="7"/>
      <c r="AA22" s="7">
        <f>AA27</f>
        <v>8067</v>
      </c>
      <c r="AB22" s="5"/>
      <c r="AC22" s="17">
        <f t="shared" si="2"/>
        <v>-8067</v>
      </c>
      <c r="AD22" s="147"/>
    </row>
    <row r="23" spans="1:32" x14ac:dyDescent="0.4">
      <c r="A23" s="25">
        <v>2</v>
      </c>
      <c r="B23" s="7"/>
      <c r="C23" s="7">
        <f>C26</f>
        <v>8080</v>
      </c>
      <c r="D23" s="5"/>
      <c r="E23" s="17">
        <f t="shared" si="1"/>
        <v>-8080</v>
      </c>
      <c r="F23" s="116"/>
      <c r="G23" s="25">
        <v>2</v>
      </c>
      <c r="H23" s="7"/>
      <c r="I23" s="7">
        <f>I26</f>
        <v>8050</v>
      </c>
      <c r="J23" s="5"/>
      <c r="K23" s="17">
        <f t="shared" si="3"/>
        <v>-8050</v>
      </c>
      <c r="L23" s="116"/>
      <c r="M23" s="25">
        <v>2</v>
      </c>
      <c r="N23" s="7"/>
      <c r="O23" s="7">
        <f>O26</f>
        <v>8023</v>
      </c>
      <c r="P23" s="41"/>
      <c r="Q23" s="17">
        <f t="shared" si="0"/>
        <v>-8023</v>
      </c>
      <c r="R23" s="150"/>
      <c r="S23" s="25">
        <v>2</v>
      </c>
      <c r="T23" s="93"/>
      <c r="U23" s="7">
        <f>U26</f>
        <v>8125</v>
      </c>
      <c r="V23" s="41"/>
      <c r="W23" s="17">
        <f t="shared" si="4"/>
        <v>-8125</v>
      </c>
      <c r="X23" s="150"/>
      <c r="Y23" s="74">
        <v>2</v>
      </c>
      <c r="Z23" s="7"/>
      <c r="AA23" s="7">
        <f>AA26</f>
        <v>8268</v>
      </c>
      <c r="AB23" s="5"/>
      <c r="AC23" s="17">
        <f t="shared" si="2"/>
        <v>-8268</v>
      </c>
      <c r="AD23" s="148"/>
    </row>
    <row r="24" spans="1:32" x14ac:dyDescent="0.4">
      <c r="A24" s="26">
        <v>1</v>
      </c>
      <c r="B24" s="13"/>
      <c r="C24" s="13">
        <f>C25</f>
        <v>8192</v>
      </c>
      <c r="D24" s="5"/>
      <c r="E24" s="18">
        <f>B24-C24-D24</f>
        <v>-8192</v>
      </c>
      <c r="F24" s="27"/>
      <c r="G24" s="26">
        <v>1</v>
      </c>
      <c r="H24" s="13"/>
      <c r="I24" s="13">
        <f>I25</f>
        <v>8164</v>
      </c>
      <c r="J24" s="5"/>
      <c r="K24" s="18">
        <f t="shared" si="3"/>
        <v>-8164</v>
      </c>
      <c r="L24" s="50"/>
      <c r="M24" s="26">
        <v>1</v>
      </c>
      <c r="N24" s="13"/>
      <c r="O24" s="13">
        <f>O25</f>
        <v>8141</v>
      </c>
      <c r="P24" s="41"/>
      <c r="Q24" s="18">
        <f t="shared" si="0"/>
        <v>-8141</v>
      </c>
      <c r="R24" s="50"/>
      <c r="S24" s="26">
        <v>1</v>
      </c>
      <c r="T24" s="94"/>
      <c r="U24" s="13">
        <f>U25</f>
        <v>8236</v>
      </c>
      <c r="V24" s="41"/>
      <c r="W24" s="18">
        <f t="shared" si="4"/>
        <v>-8236</v>
      </c>
      <c r="X24" s="27"/>
      <c r="Y24" s="75">
        <v>1</v>
      </c>
      <c r="Z24" s="13"/>
      <c r="AA24" s="13">
        <f>AA25</f>
        <v>8569</v>
      </c>
      <c r="AB24" s="5"/>
      <c r="AC24" s="18">
        <f t="shared" si="2"/>
        <v>-8569</v>
      </c>
      <c r="AD24" s="27"/>
    </row>
    <row r="25" spans="1:32" x14ac:dyDescent="0.4">
      <c r="A25" s="26">
        <v>1</v>
      </c>
      <c r="B25" s="13"/>
      <c r="C25" s="13">
        <f t="shared" ref="C25:C42" si="5">G51</f>
        <v>8192</v>
      </c>
      <c r="D25" s="5"/>
      <c r="E25" s="18">
        <f t="shared" si="1"/>
        <v>-8192</v>
      </c>
      <c r="F25" s="28">
        <f>B25-B24</f>
        <v>0</v>
      </c>
      <c r="G25" s="26">
        <v>1</v>
      </c>
      <c r="H25" s="13"/>
      <c r="I25" s="13">
        <f t="shared" ref="I25:I32" si="6">O51</f>
        <v>8164</v>
      </c>
      <c r="J25" s="5"/>
      <c r="K25" s="18">
        <f t="shared" si="3"/>
        <v>-8164</v>
      </c>
      <c r="L25" s="51">
        <f>H25-H24</f>
        <v>0</v>
      </c>
      <c r="M25" s="26">
        <v>1</v>
      </c>
      <c r="N25" s="13"/>
      <c r="O25" s="13">
        <f t="shared" ref="O25:O40" si="7">Y51</f>
        <v>8141</v>
      </c>
      <c r="P25" s="41"/>
      <c r="Q25" s="18">
        <f t="shared" si="0"/>
        <v>-8141</v>
      </c>
      <c r="R25" s="51">
        <f>N25-N24</f>
        <v>0</v>
      </c>
      <c r="S25" s="26">
        <v>1</v>
      </c>
      <c r="T25" s="94"/>
      <c r="U25" s="13">
        <f t="shared" ref="U25:U30" si="8">P62</f>
        <v>8236</v>
      </c>
      <c r="V25" s="41"/>
      <c r="W25" s="18">
        <f t="shared" si="4"/>
        <v>-8236</v>
      </c>
      <c r="X25" s="28">
        <f>T25-T24</f>
        <v>0</v>
      </c>
      <c r="Y25" s="75">
        <v>1</v>
      </c>
      <c r="Z25" s="13"/>
      <c r="AA25" s="13">
        <f>AH51</f>
        <v>8569</v>
      </c>
      <c r="AB25" s="5"/>
      <c r="AC25" s="18">
        <f t="shared" si="2"/>
        <v>-8569</v>
      </c>
      <c r="AD25" s="28">
        <f>Z25-Z24</f>
        <v>0</v>
      </c>
    </row>
    <row r="26" spans="1:32" x14ac:dyDescent="0.4">
      <c r="A26" s="25">
        <v>2</v>
      </c>
      <c r="B26" s="7"/>
      <c r="C26" s="7">
        <f t="shared" si="5"/>
        <v>8080</v>
      </c>
      <c r="D26" s="5"/>
      <c r="E26" s="17">
        <f t="shared" si="1"/>
        <v>-8080</v>
      </c>
      <c r="F26" s="29">
        <f>B26-B23</f>
        <v>0</v>
      </c>
      <c r="G26" s="25">
        <v>2</v>
      </c>
      <c r="H26" s="7"/>
      <c r="I26" s="7">
        <f t="shared" si="6"/>
        <v>8050</v>
      </c>
      <c r="J26" s="5"/>
      <c r="K26" s="17">
        <f t="shared" si="3"/>
        <v>-8050</v>
      </c>
      <c r="L26" s="44">
        <f>H26-H23</f>
        <v>0</v>
      </c>
      <c r="M26" s="25">
        <v>2</v>
      </c>
      <c r="N26" s="7"/>
      <c r="O26" s="7">
        <f t="shared" si="7"/>
        <v>8023</v>
      </c>
      <c r="P26" s="41"/>
      <c r="Q26" s="17">
        <f t="shared" si="0"/>
        <v>-8023</v>
      </c>
      <c r="R26" s="44">
        <f>N26-N23</f>
        <v>0</v>
      </c>
      <c r="S26" s="25">
        <v>2</v>
      </c>
      <c r="T26" s="93"/>
      <c r="U26" s="7">
        <f t="shared" si="8"/>
        <v>8125</v>
      </c>
      <c r="V26" s="41"/>
      <c r="W26" s="17">
        <f t="shared" si="4"/>
        <v>-8125</v>
      </c>
      <c r="X26" s="29">
        <f>T26-T23</f>
        <v>0</v>
      </c>
      <c r="Y26" s="74">
        <v>2</v>
      </c>
      <c r="Z26" s="7"/>
      <c r="AA26" s="7">
        <f t="shared" ref="AA26:AA37" si="9">AH52</f>
        <v>8268</v>
      </c>
      <c r="AB26" s="5"/>
      <c r="AC26" s="17">
        <f t="shared" si="2"/>
        <v>-8268</v>
      </c>
      <c r="AD26" s="29">
        <f>Z26-Z23</f>
        <v>0</v>
      </c>
      <c r="AF26" s="98"/>
    </row>
    <row r="27" spans="1:32" x14ac:dyDescent="0.4">
      <c r="A27" s="25">
        <v>3</v>
      </c>
      <c r="B27" s="7"/>
      <c r="C27" s="7">
        <f t="shared" si="5"/>
        <v>8045</v>
      </c>
      <c r="D27" s="5"/>
      <c r="E27" s="17">
        <f t="shared" si="1"/>
        <v>-8045</v>
      </c>
      <c r="F27" s="29">
        <f>B27-B22</f>
        <v>0</v>
      </c>
      <c r="G27" s="25">
        <v>3</v>
      </c>
      <c r="H27" s="7"/>
      <c r="I27" s="7">
        <f t="shared" si="6"/>
        <v>8016</v>
      </c>
      <c r="J27" s="5"/>
      <c r="K27" s="17">
        <f t="shared" si="3"/>
        <v>-8016</v>
      </c>
      <c r="L27" s="44">
        <f>H27-H22</f>
        <v>0</v>
      </c>
      <c r="M27" s="25">
        <v>3</v>
      </c>
      <c r="N27" s="7"/>
      <c r="O27" s="7">
        <f t="shared" si="7"/>
        <v>7990</v>
      </c>
      <c r="P27" s="41"/>
      <c r="Q27" s="17">
        <f t="shared" si="0"/>
        <v>-7990</v>
      </c>
      <c r="R27" s="44">
        <f>N27-N22</f>
        <v>0</v>
      </c>
      <c r="S27" s="25">
        <v>3</v>
      </c>
      <c r="T27" s="93"/>
      <c r="U27" s="7">
        <f t="shared" si="8"/>
        <v>8090</v>
      </c>
      <c r="V27" s="41"/>
      <c r="W27" s="17">
        <f t="shared" si="4"/>
        <v>-8090</v>
      </c>
      <c r="X27" s="29">
        <f>T27-T22</f>
        <v>0</v>
      </c>
      <c r="Y27" s="74">
        <v>3</v>
      </c>
      <c r="Z27" s="7"/>
      <c r="AA27" s="7">
        <f t="shared" si="9"/>
        <v>8067</v>
      </c>
      <c r="AB27" s="5"/>
      <c r="AC27" s="17">
        <f t="shared" si="2"/>
        <v>-8067</v>
      </c>
      <c r="AD27" s="29">
        <f>Z27-Z22</f>
        <v>0</v>
      </c>
    </row>
    <row r="28" spans="1:32" x14ac:dyDescent="0.4">
      <c r="A28" s="25">
        <v>4</v>
      </c>
      <c r="B28" s="7"/>
      <c r="C28" s="7">
        <f t="shared" si="5"/>
        <v>8089</v>
      </c>
      <c r="D28" s="5"/>
      <c r="E28" s="17">
        <f t="shared" si="1"/>
        <v>-8089</v>
      </c>
      <c r="F28" s="29">
        <f>B28-B21</f>
        <v>0</v>
      </c>
      <c r="G28" s="25">
        <v>4</v>
      </c>
      <c r="H28" s="7"/>
      <c r="I28" s="7">
        <f t="shared" si="6"/>
        <v>8064</v>
      </c>
      <c r="J28" s="5"/>
      <c r="K28" s="17">
        <f t="shared" si="3"/>
        <v>-8064</v>
      </c>
      <c r="L28" s="44">
        <f>H28-H21</f>
        <v>0</v>
      </c>
      <c r="M28" s="25">
        <v>4</v>
      </c>
      <c r="N28" s="7"/>
      <c r="O28" s="7">
        <f t="shared" si="7"/>
        <v>8046</v>
      </c>
      <c r="P28" s="41"/>
      <c r="Q28" s="17">
        <f t="shared" si="0"/>
        <v>-8046</v>
      </c>
      <c r="R28" s="44">
        <f>N28-N21</f>
        <v>0</v>
      </c>
      <c r="S28" s="25">
        <v>4</v>
      </c>
      <c r="T28" s="93"/>
      <c r="U28" s="7">
        <f t="shared" si="8"/>
        <v>8144</v>
      </c>
      <c r="V28" s="41"/>
      <c r="W28" s="17">
        <f t="shared" si="4"/>
        <v>-8144</v>
      </c>
      <c r="X28" s="29">
        <f>T28-T21</f>
        <v>0</v>
      </c>
      <c r="Y28" s="74">
        <v>4</v>
      </c>
      <c r="Z28" s="7"/>
      <c r="AA28" s="7">
        <f t="shared" si="9"/>
        <v>8050</v>
      </c>
      <c r="AB28" s="5"/>
      <c r="AC28" s="17">
        <f t="shared" si="2"/>
        <v>-8050</v>
      </c>
      <c r="AD28" s="29">
        <f>Z28-Z21</f>
        <v>0</v>
      </c>
    </row>
    <row r="29" spans="1:32" x14ac:dyDescent="0.4">
      <c r="A29" s="24">
        <v>5</v>
      </c>
      <c r="B29" s="6"/>
      <c r="C29" s="6">
        <f t="shared" si="5"/>
        <v>8002</v>
      </c>
      <c r="D29" s="5"/>
      <c r="E29" s="8">
        <f t="shared" si="1"/>
        <v>-8002</v>
      </c>
      <c r="F29" s="29">
        <f>B29-B20</f>
        <v>0</v>
      </c>
      <c r="G29" s="24">
        <v>5</v>
      </c>
      <c r="H29" s="6"/>
      <c r="I29" s="6">
        <f t="shared" si="6"/>
        <v>7976</v>
      </c>
      <c r="J29" s="5"/>
      <c r="K29" s="8">
        <f t="shared" si="3"/>
        <v>-7976</v>
      </c>
      <c r="L29" s="44">
        <f>H29-H20</f>
        <v>0</v>
      </c>
      <c r="M29" s="24">
        <v>5</v>
      </c>
      <c r="N29" s="6"/>
      <c r="O29" s="6">
        <f t="shared" si="7"/>
        <v>7954</v>
      </c>
      <c r="P29" s="41"/>
      <c r="Q29" s="8">
        <f t="shared" si="0"/>
        <v>-7954</v>
      </c>
      <c r="R29" s="44">
        <f>N29-N20</f>
        <v>0</v>
      </c>
      <c r="S29" s="24">
        <v>5</v>
      </c>
      <c r="T29" s="92"/>
      <c r="U29" s="6">
        <f t="shared" si="8"/>
        <v>8049</v>
      </c>
      <c r="V29" s="41"/>
      <c r="W29" s="8">
        <f t="shared" si="4"/>
        <v>-8049</v>
      </c>
      <c r="X29" s="29">
        <f>T29-T20</f>
        <v>0</v>
      </c>
      <c r="Y29" s="73">
        <v>5</v>
      </c>
      <c r="Z29" s="4"/>
      <c r="AA29" s="4">
        <f t="shared" si="9"/>
        <v>7893</v>
      </c>
      <c r="AB29" s="5"/>
      <c r="AC29" s="14">
        <f t="shared" si="2"/>
        <v>-7893</v>
      </c>
      <c r="AD29" s="29">
        <f>Z29-Z20</f>
        <v>0</v>
      </c>
    </row>
    <row r="30" spans="1:32" x14ac:dyDescent="0.4">
      <c r="A30" s="24">
        <v>6</v>
      </c>
      <c r="B30" s="6"/>
      <c r="C30" s="6">
        <f t="shared" si="5"/>
        <v>7882</v>
      </c>
      <c r="D30" s="5"/>
      <c r="E30" s="8">
        <f t="shared" si="1"/>
        <v>-7882</v>
      </c>
      <c r="F30" s="29">
        <f>B30-B19</f>
        <v>0</v>
      </c>
      <c r="G30" s="24">
        <v>6</v>
      </c>
      <c r="H30" s="6"/>
      <c r="I30" s="6">
        <f t="shared" si="6"/>
        <v>7858</v>
      </c>
      <c r="J30" s="5"/>
      <c r="K30" s="8">
        <f t="shared" si="3"/>
        <v>-7858</v>
      </c>
      <c r="L30" s="44">
        <f>H30-H19</f>
        <v>0</v>
      </c>
      <c r="M30" s="24">
        <v>6</v>
      </c>
      <c r="N30" s="6"/>
      <c r="O30" s="6">
        <f t="shared" si="7"/>
        <v>7838</v>
      </c>
      <c r="P30" s="41"/>
      <c r="Q30" s="8">
        <f t="shared" si="0"/>
        <v>-7838</v>
      </c>
      <c r="R30" s="44">
        <f>N30-N19</f>
        <v>0</v>
      </c>
      <c r="S30" s="24">
        <v>6</v>
      </c>
      <c r="T30" s="92"/>
      <c r="U30" s="6">
        <f t="shared" si="8"/>
        <v>7931</v>
      </c>
      <c r="V30" s="41"/>
      <c r="W30" s="8">
        <f t="shared" si="4"/>
        <v>-7931</v>
      </c>
      <c r="X30" s="29">
        <f>T30-T19</f>
        <v>0</v>
      </c>
      <c r="Y30" s="73">
        <v>6</v>
      </c>
      <c r="Z30" s="4"/>
      <c r="AA30" s="4">
        <f t="shared" si="9"/>
        <v>7701</v>
      </c>
      <c r="AB30" s="5"/>
      <c r="AC30" s="14">
        <f t="shared" si="2"/>
        <v>-7701</v>
      </c>
      <c r="AD30" s="29">
        <f>Z30-Z19</f>
        <v>0</v>
      </c>
    </row>
    <row r="31" spans="1:32" x14ac:dyDescent="0.4">
      <c r="A31" s="24">
        <v>7</v>
      </c>
      <c r="B31" s="6"/>
      <c r="C31" s="6">
        <f t="shared" si="5"/>
        <v>7823</v>
      </c>
      <c r="D31" s="5"/>
      <c r="E31" s="8">
        <f t="shared" si="1"/>
        <v>-7823</v>
      </c>
      <c r="F31" s="29">
        <f>B31-B18</f>
        <v>0</v>
      </c>
      <c r="G31" s="24">
        <v>7</v>
      </c>
      <c r="H31" s="6"/>
      <c r="I31" s="6">
        <f t="shared" si="6"/>
        <v>7801</v>
      </c>
      <c r="J31" s="5"/>
      <c r="K31" s="8">
        <f t="shared" si="3"/>
        <v>-7801</v>
      </c>
      <c r="L31" s="44">
        <f>H31-H18</f>
        <v>0</v>
      </c>
      <c r="M31" s="24">
        <v>7</v>
      </c>
      <c r="N31" s="6"/>
      <c r="O31" s="6">
        <f t="shared" si="7"/>
        <v>7792</v>
      </c>
      <c r="P31" s="41"/>
      <c r="Q31" s="8">
        <f t="shared" si="0"/>
        <v>-7792</v>
      </c>
      <c r="R31" s="44">
        <f>N31-N18</f>
        <v>0</v>
      </c>
      <c r="S31" s="24">
        <v>7</v>
      </c>
      <c r="T31" s="92"/>
      <c r="U31" s="6">
        <f>P68</f>
        <v>7874</v>
      </c>
      <c r="V31" s="41"/>
      <c r="W31" s="8">
        <f t="shared" si="4"/>
        <v>-7874</v>
      </c>
      <c r="X31" s="29">
        <f>T31-T18</f>
        <v>0</v>
      </c>
      <c r="Y31" s="73">
        <v>7</v>
      </c>
      <c r="Z31" s="4"/>
      <c r="AA31" s="4">
        <f t="shared" si="9"/>
        <v>7634</v>
      </c>
      <c r="AB31" s="5"/>
      <c r="AC31" s="14">
        <f t="shared" si="2"/>
        <v>-7634</v>
      </c>
      <c r="AD31" s="29">
        <f>Z31-Z18</f>
        <v>0</v>
      </c>
    </row>
    <row r="32" spans="1:32" ht="18" thickBot="1" x14ac:dyDescent="0.45">
      <c r="A32" s="24">
        <v>8</v>
      </c>
      <c r="B32" s="6"/>
      <c r="C32" s="6">
        <f t="shared" si="5"/>
        <v>7830</v>
      </c>
      <c r="D32" s="5"/>
      <c r="E32" s="8">
        <f t="shared" si="1"/>
        <v>-7830</v>
      </c>
      <c r="F32" s="29">
        <f>B32-B17</f>
        <v>0</v>
      </c>
      <c r="G32" s="46">
        <v>8</v>
      </c>
      <c r="H32" s="47"/>
      <c r="I32" s="47">
        <f t="shared" si="6"/>
        <v>7814</v>
      </c>
      <c r="J32" s="36"/>
      <c r="K32" s="48">
        <f t="shared" si="3"/>
        <v>-7814</v>
      </c>
      <c r="L32" s="45">
        <f>H32-H17</f>
        <v>0</v>
      </c>
      <c r="M32" s="24">
        <v>8</v>
      </c>
      <c r="N32" s="6"/>
      <c r="O32" s="6">
        <f t="shared" si="7"/>
        <v>7821</v>
      </c>
      <c r="P32" s="41"/>
      <c r="Q32" s="8">
        <f t="shared" si="0"/>
        <v>-7821</v>
      </c>
      <c r="R32" s="44">
        <f>N32-N17</f>
        <v>0</v>
      </c>
      <c r="S32" s="46">
        <v>8</v>
      </c>
      <c r="T32" s="95"/>
      <c r="U32" s="47">
        <f>P69</f>
        <v>7893</v>
      </c>
      <c r="V32" s="41"/>
      <c r="W32" s="48">
        <f t="shared" si="4"/>
        <v>-7893</v>
      </c>
      <c r="X32" s="37">
        <f>T32-T17</f>
        <v>0</v>
      </c>
      <c r="Y32" s="73">
        <v>8</v>
      </c>
      <c r="Z32" s="4"/>
      <c r="AA32" s="4">
        <f t="shared" si="9"/>
        <v>7690</v>
      </c>
      <c r="AB32" s="5"/>
      <c r="AC32" s="14">
        <f t="shared" si="2"/>
        <v>-7690</v>
      </c>
      <c r="AD32" s="29">
        <f>Z32-Z17</f>
        <v>0</v>
      </c>
    </row>
    <row r="33" spans="1:30" ht="18" thickBot="1" x14ac:dyDescent="0.45">
      <c r="A33" s="19">
        <v>9</v>
      </c>
      <c r="B33" s="4"/>
      <c r="C33" s="4">
        <f t="shared" si="5"/>
        <v>7660</v>
      </c>
      <c r="D33" s="5"/>
      <c r="E33" s="14">
        <f t="shared" si="1"/>
        <v>-7660</v>
      </c>
      <c r="F33" s="29">
        <f>B33-B16</f>
        <v>0</v>
      </c>
      <c r="G33" s="139"/>
      <c r="H33" s="140"/>
      <c r="I33" s="140"/>
      <c r="J33" s="140"/>
      <c r="K33" s="140"/>
      <c r="L33" s="141"/>
      <c r="M33" s="19">
        <v>9</v>
      </c>
      <c r="N33" s="4"/>
      <c r="O33" s="4">
        <f t="shared" si="7"/>
        <v>7644</v>
      </c>
      <c r="P33" s="41"/>
      <c r="Q33" s="14">
        <f t="shared" si="0"/>
        <v>-7644</v>
      </c>
      <c r="R33" s="44">
        <f>N33-N16</f>
        <v>0</v>
      </c>
      <c r="S33" s="79">
        <v>9</v>
      </c>
      <c r="T33" s="96"/>
      <c r="U33" s="55">
        <f>P70</f>
        <v>7355</v>
      </c>
      <c r="V33" s="80"/>
      <c r="W33" s="57">
        <f>T33-U33-V33</f>
        <v>-7355</v>
      </c>
      <c r="X33" s="58">
        <f>T33-T16</f>
        <v>0</v>
      </c>
      <c r="Y33" s="38">
        <v>9</v>
      </c>
      <c r="Z33" s="6"/>
      <c r="AA33" s="6">
        <f t="shared" si="9"/>
        <v>7571</v>
      </c>
      <c r="AB33" s="5"/>
      <c r="AC33" s="8">
        <f t="shared" si="2"/>
        <v>-7571</v>
      </c>
      <c r="AD33" s="29">
        <f>Z33-Z16</f>
        <v>0</v>
      </c>
    </row>
    <row r="34" spans="1:30" x14ac:dyDescent="0.4">
      <c r="A34" s="19">
        <v>10</v>
      </c>
      <c r="B34" s="4"/>
      <c r="C34" s="4">
        <f t="shared" si="5"/>
        <v>7615</v>
      </c>
      <c r="D34" s="5"/>
      <c r="E34" s="14">
        <f t="shared" si="1"/>
        <v>-7615</v>
      </c>
      <c r="F34" s="29">
        <f>B34-B15</f>
        <v>0</v>
      </c>
      <c r="G34" s="142"/>
      <c r="H34" s="143"/>
      <c r="I34" s="143"/>
      <c r="J34" s="143"/>
      <c r="K34" s="143"/>
      <c r="L34" s="144"/>
      <c r="M34" s="19">
        <v>10</v>
      </c>
      <c r="N34" s="4"/>
      <c r="O34" s="4">
        <f t="shared" si="7"/>
        <v>7598</v>
      </c>
      <c r="P34" s="41"/>
      <c r="Q34" s="14">
        <f t="shared" si="0"/>
        <v>-7598</v>
      </c>
      <c r="R34" s="29">
        <f>N34-N15</f>
        <v>0</v>
      </c>
      <c r="S34" s="139"/>
      <c r="T34" s="140"/>
      <c r="U34" s="140"/>
      <c r="V34" s="140"/>
      <c r="W34" s="140"/>
      <c r="X34" s="141"/>
      <c r="Y34" s="38">
        <v>10</v>
      </c>
      <c r="Z34" s="6"/>
      <c r="AA34" s="6">
        <f t="shared" si="9"/>
        <v>7483</v>
      </c>
      <c r="AB34" s="5"/>
      <c r="AC34" s="8">
        <f t="shared" si="2"/>
        <v>-7483</v>
      </c>
      <c r="AD34" s="29">
        <f>Z34-Z15</f>
        <v>0</v>
      </c>
    </row>
    <row r="35" spans="1:30" x14ac:dyDescent="0.4">
      <c r="A35" s="19">
        <v>11</v>
      </c>
      <c r="B35" s="4"/>
      <c r="C35" s="4">
        <f t="shared" si="5"/>
        <v>7543</v>
      </c>
      <c r="D35" s="5"/>
      <c r="E35" s="14">
        <f t="shared" si="1"/>
        <v>-7543</v>
      </c>
      <c r="F35" s="29">
        <f>B35-B14</f>
        <v>0</v>
      </c>
      <c r="G35" s="142"/>
      <c r="H35" s="143"/>
      <c r="I35" s="143"/>
      <c r="J35" s="143"/>
      <c r="K35" s="143"/>
      <c r="L35" s="144"/>
      <c r="M35" s="19">
        <v>11</v>
      </c>
      <c r="N35" s="4"/>
      <c r="O35" s="4">
        <f t="shared" si="7"/>
        <v>7530</v>
      </c>
      <c r="P35" s="41"/>
      <c r="Q35" s="14">
        <f t="shared" si="0"/>
        <v>-7530</v>
      </c>
      <c r="R35" s="29">
        <f>N35-N14</f>
        <v>0</v>
      </c>
      <c r="S35" s="142"/>
      <c r="T35" s="143"/>
      <c r="U35" s="143"/>
      <c r="V35" s="143"/>
      <c r="W35" s="143"/>
      <c r="X35" s="144"/>
      <c r="Y35" s="38">
        <v>11</v>
      </c>
      <c r="Z35" s="6"/>
      <c r="AA35" s="6">
        <f t="shared" si="9"/>
        <v>7484</v>
      </c>
      <c r="AB35" s="5"/>
      <c r="AC35" s="8">
        <f t="shared" si="2"/>
        <v>-7484</v>
      </c>
      <c r="AD35" s="29">
        <f>Z35-Z14</f>
        <v>0</v>
      </c>
    </row>
    <row r="36" spans="1:30" x14ac:dyDescent="0.4">
      <c r="A36" s="19">
        <v>12</v>
      </c>
      <c r="B36" s="4"/>
      <c r="C36" s="4">
        <f t="shared" si="5"/>
        <v>7538</v>
      </c>
      <c r="D36" s="5"/>
      <c r="E36" s="14">
        <f t="shared" si="1"/>
        <v>-7538</v>
      </c>
      <c r="F36" s="29">
        <f>B36-B13</f>
        <v>0</v>
      </c>
      <c r="G36" s="142"/>
      <c r="H36" s="143"/>
      <c r="I36" s="143"/>
      <c r="J36" s="143"/>
      <c r="K36" s="143"/>
      <c r="L36" s="144"/>
      <c r="M36" s="19">
        <v>12</v>
      </c>
      <c r="N36" s="4"/>
      <c r="O36" s="4">
        <f t="shared" si="7"/>
        <v>7524</v>
      </c>
      <c r="P36" s="41"/>
      <c r="Q36" s="14">
        <f t="shared" si="0"/>
        <v>-7524</v>
      </c>
      <c r="R36" s="29">
        <f>N36-N13</f>
        <v>0</v>
      </c>
      <c r="S36" s="142"/>
      <c r="T36" s="143"/>
      <c r="U36" s="143"/>
      <c r="V36" s="143"/>
      <c r="W36" s="143"/>
      <c r="X36" s="144"/>
      <c r="Y36" s="38">
        <v>12</v>
      </c>
      <c r="Z36" s="6"/>
      <c r="AA36" s="6">
        <f t="shared" si="9"/>
        <v>7528</v>
      </c>
      <c r="AB36" s="5"/>
      <c r="AC36" s="8">
        <f t="shared" si="2"/>
        <v>-7528</v>
      </c>
      <c r="AD36" s="29">
        <f>Z36-Z13</f>
        <v>0</v>
      </c>
    </row>
    <row r="37" spans="1:30" ht="18" thickBot="1" x14ac:dyDescent="0.45">
      <c r="A37" s="19">
        <v>13</v>
      </c>
      <c r="B37" s="4"/>
      <c r="C37" s="4">
        <f t="shared" si="5"/>
        <v>7468</v>
      </c>
      <c r="D37" s="5"/>
      <c r="E37" s="14">
        <f t="shared" si="1"/>
        <v>-7468</v>
      </c>
      <c r="F37" s="29">
        <f>B37-B12</f>
        <v>0</v>
      </c>
      <c r="G37" s="142"/>
      <c r="H37" s="143"/>
      <c r="I37" s="143"/>
      <c r="J37" s="143"/>
      <c r="K37" s="143"/>
      <c r="L37" s="144"/>
      <c r="M37" s="19">
        <v>13</v>
      </c>
      <c r="N37" s="4"/>
      <c r="O37" s="4">
        <f t="shared" si="7"/>
        <v>7466</v>
      </c>
      <c r="P37" s="41"/>
      <c r="Q37" s="14">
        <f t="shared" si="0"/>
        <v>-7466</v>
      </c>
      <c r="R37" s="29">
        <f>N37-N12</f>
        <v>0</v>
      </c>
      <c r="S37" s="142"/>
      <c r="T37" s="143"/>
      <c r="U37" s="143"/>
      <c r="V37" s="143"/>
      <c r="W37" s="143"/>
      <c r="X37" s="144"/>
      <c r="Y37" s="49">
        <v>13</v>
      </c>
      <c r="Z37" s="47"/>
      <c r="AA37" s="47">
        <f t="shared" si="9"/>
        <v>7631</v>
      </c>
      <c r="AB37" s="36"/>
      <c r="AC37" s="48">
        <f t="shared" si="2"/>
        <v>-7631</v>
      </c>
      <c r="AD37" s="37">
        <f>Z37-Z12</f>
        <v>0</v>
      </c>
    </row>
    <row r="38" spans="1:30" x14ac:dyDescent="0.4">
      <c r="A38" s="19">
        <v>14</v>
      </c>
      <c r="B38" s="4"/>
      <c r="C38" s="4">
        <f t="shared" si="5"/>
        <v>7444</v>
      </c>
      <c r="D38" s="5"/>
      <c r="E38" s="14">
        <f t="shared" si="1"/>
        <v>-7444</v>
      </c>
      <c r="F38" s="29">
        <f>B38-B11</f>
        <v>0</v>
      </c>
      <c r="G38" s="142"/>
      <c r="H38" s="143"/>
      <c r="I38" s="143"/>
      <c r="J38" s="143"/>
      <c r="K38" s="143"/>
      <c r="L38" s="144"/>
      <c r="M38" s="19">
        <v>14</v>
      </c>
      <c r="N38" s="4"/>
      <c r="O38" s="4">
        <f t="shared" si="7"/>
        <v>7441</v>
      </c>
      <c r="P38" s="41"/>
      <c r="Q38" s="14">
        <f t="shared" si="0"/>
        <v>-7441</v>
      </c>
      <c r="R38" s="29">
        <f>N38-N11</f>
        <v>0</v>
      </c>
      <c r="S38" s="142"/>
      <c r="T38" s="143"/>
      <c r="U38" s="143"/>
      <c r="V38" s="143"/>
      <c r="W38" s="143"/>
      <c r="X38" s="144"/>
      <c r="Y38" s="139"/>
      <c r="Z38" s="140"/>
      <c r="AA38" s="140"/>
      <c r="AB38" s="140"/>
      <c r="AC38" s="140"/>
      <c r="AD38" s="141"/>
    </row>
    <row r="39" spans="1:30" x14ac:dyDescent="0.4">
      <c r="A39" s="19">
        <v>15</v>
      </c>
      <c r="B39" s="4"/>
      <c r="C39" s="4">
        <f t="shared" si="5"/>
        <v>7441</v>
      </c>
      <c r="D39" s="5"/>
      <c r="E39" s="14">
        <f t="shared" si="1"/>
        <v>-7441</v>
      </c>
      <c r="F39" s="29">
        <f>B39-B10</f>
        <v>0</v>
      </c>
      <c r="G39" s="142"/>
      <c r="H39" s="143"/>
      <c r="I39" s="143"/>
      <c r="J39" s="143"/>
      <c r="K39" s="143"/>
      <c r="L39" s="144"/>
      <c r="M39" s="19">
        <v>15</v>
      </c>
      <c r="N39" s="4"/>
      <c r="O39" s="4">
        <f t="shared" si="7"/>
        <v>7433</v>
      </c>
      <c r="P39" s="41"/>
      <c r="Q39" s="14">
        <f t="shared" si="0"/>
        <v>-7433</v>
      </c>
      <c r="R39" s="29">
        <f>N39-N10</f>
        <v>0</v>
      </c>
      <c r="S39" s="142"/>
      <c r="T39" s="143"/>
      <c r="U39" s="143"/>
      <c r="V39" s="143"/>
      <c r="W39" s="143"/>
      <c r="X39" s="144"/>
      <c r="Y39" s="142"/>
      <c r="Z39" s="143"/>
      <c r="AA39" s="143"/>
      <c r="AB39" s="143"/>
      <c r="AC39" s="143"/>
      <c r="AD39" s="144"/>
    </row>
    <row r="40" spans="1:30" x14ac:dyDescent="0.4">
      <c r="A40" s="19">
        <v>16</v>
      </c>
      <c r="B40" s="4"/>
      <c r="C40" s="4">
        <f t="shared" si="5"/>
        <v>7467</v>
      </c>
      <c r="D40" s="5"/>
      <c r="E40" s="14">
        <f t="shared" si="1"/>
        <v>-7467</v>
      </c>
      <c r="F40" s="29">
        <f>B40-B9</f>
        <v>0</v>
      </c>
      <c r="G40" s="142"/>
      <c r="H40" s="143"/>
      <c r="I40" s="143"/>
      <c r="J40" s="143"/>
      <c r="K40" s="143"/>
      <c r="L40" s="144"/>
      <c r="M40" s="19">
        <v>16</v>
      </c>
      <c r="N40" s="4"/>
      <c r="O40" s="4">
        <f t="shared" si="7"/>
        <v>7454</v>
      </c>
      <c r="P40" s="41"/>
      <c r="Q40" s="14">
        <f t="shared" si="0"/>
        <v>-7454</v>
      </c>
      <c r="R40" s="29">
        <f>N40-N9</f>
        <v>0</v>
      </c>
      <c r="S40" s="142"/>
      <c r="T40" s="143"/>
      <c r="U40" s="143"/>
      <c r="V40" s="143"/>
      <c r="W40" s="143"/>
      <c r="X40" s="144"/>
      <c r="Y40" s="142"/>
      <c r="Z40" s="143"/>
      <c r="AA40" s="143"/>
      <c r="AB40" s="143"/>
      <c r="AC40" s="143"/>
      <c r="AD40" s="144"/>
    </row>
    <row r="41" spans="1:30" x14ac:dyDescent="0.4">
      <c r="A41" s="23">
        <v>17</v>
      </c>
      <c r="B41" s="15"/>
      <c r="C41" s="15">
        <f t="shared" si="5"/>
        <v>7297</v>
      </c>
      <c r="D41" s="5"/>
      <c r="E41" s="16">
        <f t="shared" si="1"/>
        <v>-7297</v>
      </c>
      <c r="F41" s="29">
        <f>B41-B8</f>
        <v>0</v>
      </c>
      <c r="G41" s="142"/>
      <c r="H41" s="143"/>
      <c r="I41" s="143"/>
      <c r="J41" s="143"/>
      <c r="K41" s="143"/>
      <c r="L41" s="144"/>
      <c r="M41" s="23">
        <v>25</v>
      </c>
      <c r="N41" s="15"/>
      <c r="O41" s="15">
        <f>Y67</f>
        <v>7299</v>
      </c>
      <c r="P41" s="5"/>
      <c r="Q41" s="16">
        <f t="shared" si="0"/>
        <v>-7299</v>
      </c>
      <c r="R41" s="29">
        <f>N41-N8</f>
        <v>0</v>
      </c>
      <c r="S41" s="142"/>
      <c r="T41" s="143"/>
      <c r="U41" s="143"/>
      <c r="V41" s="143"/>
      <c r="W41" s="143"/>
      <c r="X41" s="144"/>
      <c r="Y41" s="142"/>
      <c r="Z41" s="143"/>
      <c r="AA41" s="143"/>
      <c r="AB41" s="143"/>
      <c r="AC41" s="143"/>
      <c r="AD41" s="144"/>
    </row>
    <row r="42" spans="1:30" ht="18" thickBot="1" x14ac:dyDescent="0.45">
      <c r="A42" s="54">
        <v>18</v>
      </c>
      <c r="B42" s="55"/>
      <c r="C42" s="55">
        <f t="shared" si="5"/>
        <v>7274</v>
      </c>
      <c r="D42" s="56"/>
      <c r="E42" s="57">
        <f t="shared" si="1"/>
        <v>-7274</v>
      </c>
      <c r="F42" s="58">
        <f>B42-B7</f>
        <v>0</v>
      </c>
      <c r="G42" s="145"/>
      <c r="H42" s="122"/>
      <c r="I42" s="122"/>
      <c r="J42" s="122"/>
      <c r="K42" s="122"/>
      <c r="L42" s="123"/>
      <c r="M42" s="54">
        <v>26</v>
      </c>
      <c r="N42" s="55"/>
      <c r="O42" s="55">
        <f>Y68</f>
        <v>7282</v>
      </c>
      <c r="P42" s="56"/>
      <c r="Q42" s="57">
        <f t="shared" si="0"/>
        <v>-7282</v>
      </c>
      <c r="R42" s="58">
        <f>N42-N7</f>
        <v>0</v>
      </c>
      <c r="S42" s="145"/>
      <c r="T42" s="122"/>
      <c r="U42" s="122"/>
      <c r="V42" s="122"/>
      <c r="W42" s="122"/>
      <c r="X42" s="123"/>
      <c r="Y42" s="145"/>
      <c r="Z42" s="122"/>
      <c r="AA42" s="122"/>
      <c r="AB42" s="122"/>
      <c r="AC42" s="122"/>
      <c r="AD42" s="123"/>
    </row>
    <row r="46" spans="1:30" ht="15" customHeight="1" x14ac:dyDescent="0.4"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</row>
    <row r="48" spans="1:30" ht="18" thickBot="1" x14ac:dyDescent="0.45"/>
    <row r="49" spans="1:34" x14ac:dyDescent="0.4">
      <c r="A49" s="111" t="s">
        <v>3</v>
      </c>
      <c r="B49" s="112"/>
      <c r="C49" s="112"/>
      <c r="D49" s="112"/>
      <c r="E49" s="112"/>
      <c r="F49" s="112"/>
      <c r="G49" s="113"/>
      <c r="I49" s="111" t="s">
        <v>18</v>
      </c>
      <c r="J49" s="112"/>
      <c r="K49" s="112"/>
      <c r="L49" s="112"/>
      <c r="M49" s="112"/>
      <c r="N49" s="112"/>
      <c r="O49" s="113"/>
      <c r="R49" s="111" t="s">
        <v>19</v>
      </c>
      <c r="S49" s="112"/>
      <c r="T49" s="112"/>
      <c r="U49" s="112"/>
      <c r="V49" s="112"/>
      <c r="W49" s="112"/>
      <c r="X49" s="112"/>
      <c r="Y49" s="113"/>
      <c r="AA49" s="136" t="s">
        <v>4</v>
      </c>
      <c r="AB49" s="137"/>
      <c r="AC49" s="137"/>
      <c r="AD49" s="137"/>
      <c r="AE49" s="137"/>
      <c r="AF49" s="137"/>
      <c r="AG49" s="137"/>
      <c r="AH49" s="138"/>
    </row>
    <row r="50" spans="1:34" x14ac:dyDescent="0.4">
      <c r="A50" s="19"/>
      <c r="B50" s="4" t="s">
        <v>11</v>
      </c>
      <c r="C50" s="4" t="s">
        <v>32</v>
      </c>
      <c r="D50" s="4" t="s">
        <v>33</v>
      </c>
      <c r="E50" s="4" t="s">
        <v>13</v>
      </c>
      <c r="F50" s="4" t="s">
        <v>14</v>
      </c>
      <c r="G50" s="20" t="s">
        <v>15</v>
      </c>
      <c r="I50" s="19"/>
      <c r="J50" s="4" t="s">
        <v>11</v>
      </c>
      <c r="K50" s="4" t="s">
        <v>32</v>
      </c>
      <c r="L50" s="4" t="s">
        <v>33</v>
      </c>
      <c r="M50" s="4" t="s">
        <v>13</v>
      </c>
      <c r="N50" s="4" t="s">
        <v>14</v>
      </c>
      <c r="O50" s="20" t="s">
        <v>15</v>
      </c>
      <c r="R50" s="19"/>
      <c r="S50" s="4" t="s">
        <v>11</v>
      </c>
      <c r="T50" s="4" t="s">
        <v>32</v>
      </c>
      <c r="U50" s="4" t="s">
        <v>12</v>
      </c>
      <c r="V50" s="4" t="s">
        <v>36</v>
      </c>
      <c r="W50" s="4" t="s">
        <v>37</v>
      </c>
      <c r="X50" s="4" t="s">
        <v>14</v>
      </c>
      <c r="Y50" s="20" t="s">
        <v>15</v>
      </c>
      <c r="AA50" s="34"/>
      <c r="AB50" s="4" t="s">
        <v>11</v>
      </c>
      <c r="AC50" s="4" t="s">
        <v>16</v>
      </c>
      <c r="AD50" s="4" t="s">
        <v>17</v>
      </c>
      <c r="AE50" s="4" t="s">
        <v>13</v>
      </c>
      <c r="AF50" s="4" t="s">
        <v>35</v>
      </c>
      <c r="AG50" s="4" t="s">
        <v>14</v>
      </c>
      <c r="AH50" s="20" t="s">
        <v>15</v>
      </c>
    </row>
    <row r="51" spans="1:34" x14ac:dyDescent="0.4">
      <c r="A51" s="19">
        <v>1</v>
      </c>
      <c r="B51" s="10">
        <v>195</v>
      </c>
      <c r="C51" s="9">
        <v>1178</v>
      </c>
      <c r="D51" s="9">
        <v>1310</v>
      </c>
      <c r="E51" s="11">
        <v>5023</v>
      </c>
      <c r="F51" s="12">
        <v>-34</v>
      </c>
      <c r="G51" s="30">
        <f>B51+C51+D51+E51+F51+$W$3+$U$3</f>
        <v>8192</v>
      </c>
      <c r="I51" s="19">
        <v>1</v>
      </c>
      <c r="J51" s="10">
        <v>167</v>
      </c>
      <c r="K51" s="4">
        <f>C51</f>
        <v>1178</v>
      </c>
      <c r="L51" s="4">
        <f>D51</f>
        <v>1310</v>
      </c>
      <c r="M51" s="4">
        <f>E51</f>
        <v>5023</v>
      </c>
      <c r="N51" s="12">
        <v>-34</v>
      </c>
      <c r="O51" s="30">
        <f t="shared" ref="O51:O58" si="10">J51+K51+L51+M51+N51+$W$3+$U$3</f>
        <v>8164</v>
      </c>
      <c r="R51" s="19">
        <v>1</v>
      </c>
      <c r="S51" s="10">
        <v>740</v>
      </c>
      <c r="T51" s="9">
        <v>606</v>
      </c>
      <c r="U51" s="9">
        <v>1215</v>
      </c>
      <c r="V51" s="52"/>
      <c r="W51" s="11">
        <v>5080</v>
      </c>
      <c r="X51" s="12">
        <v>-20</v>
      </c>
      <c r="Y51" s="30">
        <f>S51+T51+U51+V51+W51+X51+$AC$3+$U$3</f>
        <v>8141</v>
      </c>
      <c r="AA51" s="34">
        <v>1</v>
      </c>
      <c r="AB51" s="10">
        <v>916</v>
      </c>
      <c r="AC51" s="9">
        <v>1531</v>
      </c>
      <c r="AD51" s="9">
        <v>2792</v>
      </c>
      <c r="AE51" s="11">
        <f>1870+1400</f>
        <v>3270</v>
      </c>
      <c r="AF51" s="97">
        <v>60</v>
      </c>
      <c r="AG51" s="12">
        <v>0</v>
      </c>
      <c r="AH51" s="30">
        <f>AB51+AC51+AD51+AE51+AF51+AG51</f>
        <v>8569</v>
      </c>
    </row>
    <row r="52" spans="1:34" x14ac:dyDescent="0.4">
      <c r="A52" s="19">
        <v>2</v>
      </c>
      <c r="B52" s="10">
        <v>188</v>
      </c>
      <c r="C52" s="9">
        <v>1073</v>
      </c>
      <c r="D52" s="4">
        <f>D51</f>
        <v>1310</v>
      </c>
      <c r="E52" s="4">
        <f>E51</f>
        <v>5023</v>
      </c>
      <c r="F52" s="12">
        <v>-34</v>
      </c>
      <c r="G52" s="30">
        <f t="shared" ref="G52:G58" si="11">B52+C52+D52+E52+F52+$W$3+$U$3</f>
        <v>8080</v>
      </c>
      <c r="I52" s="19">
        <v>2</v>
      </c>
      <c r="J52" s="10">
        <v>158</v>
      </c>
      <c r="K52" s="4">
        <f t="shared" ref="K52:K58" si="12">C52</f>
        <v>1073</v>
      </c>
      <c r="L52" s="4">
        <f>D51</f>
        <v>1310</v>
      </c>
      <c r="M52" s="4">
        <f>M51</f>
        <v>5023</v>
      </c>
      <c r="N52" s="12">
        <v>-34</v>
      </c>
      <c r="O52" s="30">
        <f t="shared" si="10"/>
        <v>8050</v>
      </c>
      <c r="R52" s="19">
        <v>2</v>
      </c>
      <c r="S52" s="10">
        <v>642</v>
      </c>
      <c r="T52" s="9">
        <v>586</v>
      </c>
      <c r="U52" s="4">
        <f>U51</f>
        <v>1215</v>
      </c>
      <c r="V52" s="4"/>
      <c r="W52" s="4">
        <f>W51</f>
        <v>5080</v>
      </c>
      <c r="X52" s="12">
        <v>-20</v>
      </c>
      <c r="Y52" s="30">
        <f t="shared" ref="Y52:Y58" si="13">S52+T52+U52+V52+W52+X52+$AC$3+$U$3</f>
        <v>8023</v>
      </c>
      <c r="AA52" s="34">
        <v>2</v>
      </c>
      <c r="AB52" s="10">
        <v>615</v>
      </c>
      <c r="AC52" s="4">
        <f>AC51</f>
        <v>1531</v>
      </c>
      <c r="AD52" s="4">
        <f>AD51</f>
        <v>2792</v>
      </c>
      <c r="AE52" s="4">
        <f>AE51</f>
        <v>3270</v>
      </c>
      <c r="AF52" s="4">
        <f>AF51</f>
        <v>60</v>
      </c>
      <c r="AG52" s="12">
        <v>0</v>
      </c>
      <c r="AH52" s="30">
        <f t="shared" ref="AH52:AH62" si="14">AB52+AC52+AD52+AE52+AF52+AG52</f>
        <v>8268</v>
      </c>
    </row>
    <row r="53" spans="1:34" x14ac:dyDescent="0.4">
      <c r="A53" s="19">
        <v>3</v>
      </c>
      <c r="B53" s="10">
        <v>184</v>
      </c>
      <c r="C53" s="9">
        <v>1085</v>
      </c>
      <c r="D53" s="9">
        <v>1267</v>
      </c>
      <c r="E53" s="4">
        <f>E51</f>
        <v>5023</v>
      </c>
      <c r="F53" s="12">
        <v>-34</v>
      </c>
      <c r="G53" s="30">
        <f t="shared" si="11"/>
        <v>8045</v>
      </c>
      <c r="I53" s="19">
        <v>3</v>
      </c>
      <c r="J53" s="10">
        <v>155</v>
      </c>
      <c r="K53" s="4">
        <f t="shared" si="12"/>
        <v>1085</v>
      </c>
      <c r="L53" s="4">
        <f>D53</f>
        <v>1267</v>
      </c>
      <c r="M53" s="4">
        <f>M51</f>
        <v>5023</v>
      </c>
      <c r="N53" s="12">
        <v>-34</v>
      </c>
      <c r="O53" s="30">
        <f t="shared" si="10"/>
        <v>8016</v>
      </c>
      <c r="R53" s="19">
        <v>3</v>
      </c>
      <c r="S53" s="10">
        <v>553</v>
      </c>
      <c r="T53" s="9">
        <v>684</v>
      </c>
      <c r="U53" s="9">
        <v>1173</v>
      </c>
      <c r="V53" s="4"/>
      <c r="W53" s="4">
        <f>W51</f>
        <v>5080</v>
      </c>
      <c r="X53" s="12">
        <v>-20</v>
      </c>
      <c r="Y53" s="30">
        <f t="shared" si="13"/>
        <v>7990</v>
      </c>
      <c r="AA53" s="34">
        <v>3</v>
      </c>
      <c r="AB53" s="10">
        <v>806</v>
      </c>
      <c r="AC53" s="9">
        <v>1139</v>
      </c>
      <c r="AD53" s="4">
        <f>AD51</f>
        <v>2792</v>
      </c>
      <c r="AE53" s="4">
        <f>AE51</f>
        <v>3270</v>
      </c>
      <c r="AF53" s="4">
        <f>AF51</f>
        <v>60</v>
      </c>
      <c r="AG53" s="12">
        <v>0</v>
      </c>
      <c r="AH53" s="30">
        <f t="shared" si="14"/>
        <v>8067</v>
      </c>
    </row>
    <row r="54" spans="1:34" x14ac:dyDescent="0.4">
      <c r="A54" s="19">
        <v>4</v>
      </c>
      <c r="B54" s="10">
        <v>205</v>
      </c>
      <c r="C54" s="9">
        <v>1108</v>
      </c>
      <c r="D54" s="4">
        <f>D53</f>
        <v>1267</v>
      </c>
      <c r="E54" s="4">
        <f>E51</f>
        <v>5023</v>
      </c>
      <c r="F54" s="12">
        <v>-34</v>
      </c>
      <c r="G54" s="30">
        <f t="shared" si="11"/>
        <v>8089</v>
      </c>
      <c r="I54" s="19">
        <v>4</v>
      </c>
      <c r="J54" s="10">
        <v>180</v>
      </c>
      <c r="K54" s="4">
        <f t="shared" si="12"/>
        <v>1108</v>
      </c>
      <c r="L54" s="4">
        <f>D53</f>
        <v>1267</v>
      </c>
      <c r="M54" s="4">
        <f>M51</f>
        <v>5023</v>
      </c>
      <c r="N54" s="12">
        <v>-34</v>
      </c>
      <c r="O54" s="30">
        <f t="shared" si="10"/>
        <v>8064</v>
      </c>
      <c r="R54" s="19">
        <v>4</v>
      </c>
      <c r="S54" s="10">
        <v>527</v>
      </c>
      <c r="T54" s="9">
        <v>766</v>
      </c>
      <c r="U54" s="4">
        <f>U53</f>
        <v>1173</v>
      </c>
      <c r="V54" s="4"/>
      <c r="W54" s="4">
        <f>W51</f>
        <v>5080</v>
      </c>
      <c r="X54" s="12">
        <v>-20</v>
      </c>
      <c r="Y54" s="30">
        <f t="shared" si="13"/>
        <v>8046</v>
      </c>
      <c r="AA54" s="34">
        <v>4</v>
      </c>
      <c r="AB54" s="10">
        <v>789</v>
      </c>
      <c r="AC54" s="4">
        <f>AC53</f>
        <v>1139</v>
      </c>
      <c r="AD54" s="4">
        <f>AD51</f>
        <v>2792</v>
      </c>
      <c r="AE54" s="4">
        <f>AE51</f>
        <v>3270</v>
      </c>
      <c r="AF54" s="4">
        <f>AF51</f>
        <v>60</v>
      </c>
      <c r="AG54" s="12">
        <v>0</v>
      </c>
      <c r="AH54" s="30">
        <f t="shared" si="14"/>
        <v>8050</v>
      </c>
    </row>
    <row r="55" spans="1:34" x14ac:dyDescent="0.4">
      <c r="A55" s="19">
        <v>5</v>
      </c>
      <c r="B55" s="10">
        <v>169</v>
      </c>
      <c r="C55" s="9">
        <v>1059</v>
      </c>
      <c r="D55" s="9">
        <v>1133</v>
      </c>
      <c r="E55" s="11">
        <v>5155</v>
      </c>
      <c r="F55" s="12">
        <v>-34</v>
      </c>
      <c r="G55" s="30">
        <f t="shared" si="11"/>
        <v>8002</v>
      </c>
      <c r="I55" s="19">
        <v>5</v>
      </c>
      <c r="J55" s="10">
        <v>143</v>
      </c>
      <c r="K55" s="4">
        <f t="shared" si="12"/>
        <v>1059</v>
      </c>
      <c r="L55" s="4">
        <f>D55</f>
        <v>1133</v>
      </c>
      <c r="M55" s="4">
        <f>E55</f>
        <v>5155</v>
      </c>
      <c r="N55" s="12">
        <v>-34</v>
      </c>
      <c r="O55" s="30">
        <f t="shared" si="10"/>
        <v>7976</v>
      </c>
      <c r="R55" s="19">
        <v>5</v>
      </c>
      <c r="S55" s="10">
        <v>420</v>
      </c>
      <c r="T55" s="9">
        <v>780</v>
      </c>
      <c r="U55" s="9">
        <v>1017</v>
      </c>
      <c r="V55" s="52"/>
      <c r="W55" s="11">
        <v>5236</v>
      </c>
      <c r="X55" s="12">
        <v>-19</v>
      </c>
      <c r="Y55" s="30">
        <f t="shared" si="13"/>
        <v>7954</v>
      </c>
      <c r="AA55" s="34">
        <v>5</v>
      </c>
      <c r="AB55" s="10">
        <v>793</v>
      </c>
      <c r="AC55" s="9">
        <v>1173</v>
      </c>
      <c r="AD55" s="9">
        <v>2597</v>
      </c>
      <c r="AE55" s="4">
        <f>AE51</f>
        <v>3270</v>
      </c>
      <c r="AF55" s="4">
        <f>AF51</f>
        <v>60</v>
      </c>
      <c r="AG55" s="12">
        <v>0</v>
      </c>
      <c r="AH55" s="30">
        <f t="shared" si="14"/>
        <v>7893</v>
      </c>
    </row>
    <row r="56" spans="1:34" x14ac:dyDescent="0.4">
      <c r="A56" s="19">
        <v>6</v>
      </c>
      <c r="B56" s="10">
        <v>177</v>
      </c>
      <c r="C56" s="9">
        <v>931</v>
      </c>
      <c r="D56" s="4">
        <f>D55</f>
        <v>1133</v>
      </c>
      <c r="E56" s="4">
        <f>E55</f>
        <v>5155</v>
      </c>
      <c r="F56" s="12">
        <v>-34</v>
      </c>
      <c r="G56" s="30">
        <f t="shared" si="11"/>
        <v>7882</v>
      </c>
      <c r="I56" s="19">
        <v>6</v>
      </c>
      <c r="J56" s="10">
        <v>153</v>
      </c>
      <c r="K56" s="4">
        <f t="shared" si="12"/>
        <v>931</v>
      </c>
      <c r="L56" s="4">
        <f>D55</f>
        <v>1133</v>
      </c>
      <c r="M56" s="4">
        <f>M55</f>
        <v>5155</v>
      </c>
      <c r="N56" s="12">
        <v>-34</v>
      </c>
      <c r="O56" s="30">
        <f t="shared" si="10"/>
        <v>7858</v>
      </c>
      <c r="R56" s="19">
        <v>6</v>
      </c>
      <c r="S56" s="10">
        <v>393</v>
      </c>
      <c r="T56" s="9">
        <v>691</v>
      </c>
      <c r="U56" s="4">
        <f>U55</f>
        <v>1017</v>
      </c>
      <c r="V56" s="4"/>
      <c r="W56" s="4">
        <f>W55</f>
        <v>5236</v>
      </c>
      <c r="X56" s="12">
        <v>-19</v>
      </c>
      <c r="Y56" s="30">
        <f t="shared" si="13"/>
        <v>7838</v>
      </c>
      <c r="AA56" s="34">
        <v>6</v>
      </c>
      <c r="AB56" s="10">
        <v>611</v>
      </c>
      <c r="AC56" s="4">
        <f>AC55</f>
        <v>1173</v>
      </c>
      <c r="AD56" s="4">
        <f>AD55</f>
        <v>2597</v>
      </c>
      <c r="AE56" s="4">
        <f>AE51</f>
        <v>3270</v>
      </c>
      <c r="AF56" s="97">
        <v>50</v>
      </c>
      <c r="AG56" s="12">
        <v>0</v>
      </c>
      <c r="AH56" s="30">
        <f t="shared" si="14"/>
        <v>7701</v>
      </c>
    </row>
    <row r="57" spans="1:34" x14ac:dyDescent="0.4">
      <c r="A57" s="19">
        <v>7</v>
      </c>
      <c r="B57" s="10">
        <v>165</v>
      </c>
      <c r="C57" s="9">
        <v>895</v>
      </c>
      <c r="D57" s="9">
        <v>1122</v>
      </c>
      <c r="E57" s="4">
        <f>E55</f>
        <v>5155</v>
      </c>
      <c r="F57" s="12">
        <v>-34</v>
      </c>
      <c r="G57" s="30">
        <f t="shared" si="11"/>
        <v>7823</v>
      </c>
      <c r="I57" s="19">
        <v>7</v>
      </c>
      <c r="J57" s="10">
        <v>143</v>
      </c>
      <c r="K57" s="4">
        <f t="shared" si="12"/>
        <v>895</v>
      </c>
      <c r="L57" s="4">
        <f>D57</f>
        <v>1122</v>
      </c>
      <c r="M57" s="4">
        <f>M55</f>
        <v>5155</v>
      </c>
      <c r="N57" s="12">
        <v>-34</v>
      </c>
      <c r="O57" s="30">
        <f t="shared" si="10"/>
        <v>7801</v>
      </c>
      <c r="R57" s="19">
        <v>7</v>
      </c>
      <c r="S57" s="10">
        <v>381</v>
      </c>
      <c r="T57" s="9">
        <v>651</v>
      </c>
      <c r="U57" s="9">
        <v>1023</v>
      </c>
      <c r="V57" s="4"/>
      <c r="W57" s="4">
        <f>W55</f>
        <v>5236</v>
      </c>
      <c r="X57" s="12">
        <v>-19</v>
      </c>
      <c r="Y57" s="30">
        <f t="shared" si="13"/>
        <v>7792</v>
      </c>
      <c r="AA57" s="34">
        <v>7</v>
      </c>
      <c r="AB57" s="10">
        <v>599</v>
      </c>
      <c r="AC57" s="9">
        <v>1118</v>
      </c>
      <c r="AD57" s="4">
        <f>AD56</f>
        <v>2597</v>
      </c>
      <c r="AE57" s="4">
        <f>AE51</f>
        <v>3270</v>
      </c>
      <c r="AF57" s="4">
        <f>AF56</f>
        <v>50</v>
      </c>
      <c r="AG57" s="12">
        <v>0</v>
      </c>
      <c r="AH57" s="30">
        <f t="shared" si="14"/>
        <v>7634</v>
      </c>
    </row>
    <row r="58" spans="1:34" ht="18" thickBot="1" x14ac:dyDescent="0.45">
      <c r="A58" s="19">
        <v>8</v>
      </c>
      <c r="B58" s="10">
        <v>212</v>
      </c>
      <c r="C58" s="9">
        <v>855</v>
      </c>
      <c r="D58" s="4">
        <f>D57</f>
        <v>1122</v>
      </c>
      <c r="E58" s="4">
        <f>E55</f>
        <v>5155</v>
      </c>
      <c r="F58" s="12">
        <v>-34</v>
      </c>
      <c r="G58" s="30">
        <f t="shared" si="11"/>
        <v>7830</v>
      </c>
      <c r="I58" s="21">
        <v>8</v>
      </c>
      <c r="J58" s="31">
        <v>196</v>
      </c>
      <c r="K58" s="22">
        <f t="shared" si="12"/>
        <v>855</v>
      </c>
      <c r="L58" s="22">
        <f>D57</f>
        <v>1122</v>
      </c>
      <c r="M58" s="22">
        <f>M55</f>
        <v>5155</v>
      </c>
      <c r="N58" s="12">
        <v>-34</v>
      </c>
      <c r="O58" s="32">
        <f t="shared" si="10"/>
        <v>7814</v>
      </c>
      <c r="R58" s="19">
        <v>8</v>
      </c>
      <c r="S58" s="10">
        <v>392</v>
      </c>
      <c r="T58" s="9">
        <v>669</v>
      </c>
      <c r="U58" s="4">
        <f>U57</f>
        <v>1023</v>
      </c>
      <c r="V58" s="4"/>
      <c r="W58" s="4">
        <f>W55</f>
        <v>5236</v>
      </c>
      <c r="X58" s="12">
        <v>-19</v>
      </c>
      <c r="Y58" s="30">
        <f t="shared" si="13"/>
        <v>7821</v>
      </c>
      <c r="AA58" s="34">
        <v>8</v>
      </c>
      <c r="AB58" s="10">
        <v>655</v>
      </c>
      <c r="AC58" s="4">
        <f>AC57</f>
        <v>1118</v>
      </c>
      <c r="AD58" s="4">
        <f>AD56</f>
        <v>2597</v>
      </c>
      <c r="AE58" s="4">
        <f>AE51</f>
        <v>3270</v>
      </c>
      <c r="AF58" s="4">
        <f>AF56</f>
        <v>50</v>
      </c>
      <c r="AG58" s="12">
        <v>0</v>
      </c>
      <c r="AH58" s="30">
        <f t="shared" si="14"/>
        <v>7690</v>
      </c>
    </row>
    <row r="59" spans="1:34" ht="18" thickBot="1" x14ac:dyDescent="0.45">
      <c r="A59" s="19">
        <v>9</v>
      </c>
      <c r="B59" s="10">
        <v>243</v>
      </c>
      <c r="C59" s="9">
        <v>729</v>
      </c>
      <c r="D59" s="9">
        <v>1104</v>
      </c>
      <c r="E59" s="11">
        <v>5119</v>
      </c>
      <c r="F59" s="12">
        <v>-22</v>
      </c>
      <c r="G59" s="30">
        <f t="shared" ref="G59:G66" si="15">B59+C59+D59+E59+F59+$Y$3+$U$3</f>
        <v>7660</v>
      </c>
      <c r="R59" s="19">
        <v>9</v>
      </c>
      <c r="S59" s="10">
        <v>232</v>
      </c>
      <c r="T59" s="9">
        <v>694</v>
      </c>
      <c r="U59" s="9">
        <v>1061</v>
      </c>
      <c r="V59" s="52"/>
      <c r="W59" s="11">
        <v>5153</v>
      </c>
      <c r="X59" s="12">
        <v>-16</v>
      </c>
      <c r="Y59" s="30">
        <f t="shared" ref="Y59:Y66" si="16">S59+T59+U59+W59+X59+V59+$AC$3+$U$3</f>
        <v>7644</v>
      </c>
      <c r="AA59" s="34">
        <v>9</v>
      </c>
      <c r="AB59" s="10">
        <v>531</v>
      </c>
      <c r="AC59" s="9">
        <v>637</v>
      </c>
      <c r="AD59" s="9">
        <v>3083</v>
      </c>
      <c r="AE59" s="4">
        <f>AE51</f>
        <v>3270</v>
      </c>
      <c r="AF59" s="4">
        <f>AF56</f>
        <v>50</v>
      </c>
      <c r="AG59" s="12">
        <v>0</v>
      </c>
      <c r="AH59" s="30">
        <f t="shared" si="14"/>
        <v>7571</v>
      </c>
    </row>
    <row r="60" spans="1:34" x14ac:dyDescent="0.4">
      <c r="A60" s="19">
        <v>10</v>
      </c>
      <c r="B60" s="10">
        <v>198</v>
      </c>
      <c r="C60" s="4">
        <f>C59</f>
        <v>729</v>
      </c>
      <c r="D60" s="4">
        <f>D59</f>
        <v>1104</v>
      </c>
      <c r="E60" s="4">
        <f>E59</f>
        <v>5119</v>
      </c>
      <c r="F60" s="12">
        <v>-22</v>
      </c>
      <c r="G60" s="30">
        <f t="shared" si="15"/>
        <v>7615</v>
      </c>
      <c r="I60" s="64" t="s">
        <v>20</v>
      </c>
      <c r="J60" s="65"/>
      <c r="K60" s="65"/>
      <c r="L60" s="65"/>
      <c r="M60" s="65"/>
      <c r="N60" s="65"/>
      <c r="O60" s="65"/>
      <c r="P60" s="66"/>
      <c r="R60" s="19">
        <v>10</v>
      </c>
      <c r="S60" s="10">
        <v>186</v>
      </c>
      <c r="T60" s="4">
        <f>T59</f>
        <v>694</v>
      </c>
      <c r="U60" s="4">
        <f>U59</f>
        <v>1061</v>
      </c>
      <c r="V60" s="4"/>
      <c r="W60" s="4">
        <f>W59</f>
        <v>5153</v>
      </c>
      <c r="X60" s="12">
        <v>-16</v>
      </c>
      <c r="Y60" s="30">
        <f t="shared" si="16"/>
        <v>7598</v>
      </c>
      <c r="AA60" s="34">
        <v>10</v>
      </c>
      <c r="AB60" s="10">
        <v>453</v>
      </c>
      <c r="AC60" s="4">
        <f>AC59</f>
        <v>637</v>
      </c>
      <c r="AD60" s="4">
        <f>AD59</f>
        <v>3083</v>
      </c>
      <c r="AE60" s="4">
        <f>AE51</f>
        <v>3270</v>
      </c>
      <c r="AF60" s="97">
        <v>40</v>
      </c>
      <c r="AG60" s="12">
        <v>0</v>
      </c>
      <c r="AH60" s="30">
        <f t="shared" si="14"/>
        <v>7483</v>
      </c>
    </row>
    <row r="61" spans="1:34" x14ac:dyDescent="0.4">
      <c r="A61" s="19">
        <v>11</v>
      </c>
      <c r="B61" s="10">
        <v>211</v>
      </c>
      <c r="C61" s="9">
        <v>644</v>
      </c>
      <c r="D61" s="4">
        <f>D59</f>
        <v>1104</v>
      </c>
      <c r="E61" s="4">
        <f>E59</f>
        <v>5119</v>
      </c>
      <c r="F61" s="12">
        <v>-22</v>
      </c>
      <c r="G61" s="30">
        <f t="shared" si="15"/>
        <v>7543</v>
      </c>
      <c r="I61" s="19"/>
      <c r="J61" s="4" t="s">
        <v>11</v>
      </c>
      <c r="K61" s="4" t="s">
        <v>32</v>
      </c>
      <c r="L61" s="4" t="s">
        <v>12</v>
      </c>
      <c r="M61" s="4" t="s">
        <v>34</v>
      </c>
      <c r="N61" s="4" t="s">
        <v>13</v>
      </c>
      <c r="O61" s="4" t="s">
        <v>14</v>
      </c>
      <c r="P61" s="20" t="s">
        <v>15</v>
      </c>
      <c r="R61" s="19">
        <v>11</v>
      </c>
      <c r="S61" s="10">
        <v>206</v>
      </c>
      <c r="T61" s="9">
        <v>606</v>
      </c>
      <c r="U61" s="4">
        <f>U59</f>
        <v>1061</v>
      </c>
      <c r="V61" s="4"/>
      <c r="W61" s="4">
        <f>W59</f>
        <v>5153</v>
      </c>
      <c r="X61" s="12">
        <v>-16</v>
      </c>
      <c r="Y61" s="30">
        <f t="shared" si="16"/>
        <v>7530</v>
      </c>
      <c r="AA61" s="34">
        <v>11</v>
      </c>
      <c r="AB61" s="10">
        <v>424</v>
      </c>
      <c r="AC61" s="9">
        <v>667</v>
      </c>
      <c r="AD61" s="4">
        <f>AD60</f>
        <v>3083</v>
      </c>
      <c r="AE61" s="4">
        <f>AE51</f>
        <v>3270</v>
      </c>
      <c r="AF61" s="4">
        <f>AF60</f>
        <v>40</v>
      </c>
      <c r="AG61" s="12">
        <v>0</v>
      </c>
      <c r="AH61" s="30">
        <f t="shared" si="14"/>
        <v>7484</v>
      </c>
    </row>
    <row r="62" spans="1:34" x14ac:dyDescent="0.4">
      <c r="A62" s="19">
        <v>12</v>
      </c>
      <c r="B62" s="10">
        <v>206</v>
      </c>
      <c r="C62" s="4">
        <f>C61</f>
        <v>644</v>
      </c>
      <c r="D62" s="4">
        <f>D59</f>
        <v>1104</v>
      </c>
      <c r="E62" s="4">
        <f>E59</f>
        <v>5119</v>
      </c>
      <c r="F62" s="12">
        <v>-22</v>
      </c>
      <c r="G62" s="30">
        <f t="shared" si="15"/>
        <v>7538</v>
      </c>
      <c r="I62" s="19">
        <v>1</v>
      </c>
      <c r="J62" s="10">
        <v>825</v>
      </c>
      <c r="K62" s="4">
        <f>T51</f>
        <v>606</v>
      </c>
      <c r="L62" s="4">
        <f>U51</f>
        <v>1215</v>
      </c>
      <c r="M62" s="52"/>
      <c r="N62" s="4">
        <f>W51</f>
        <v>5080</v>
      </c>
      <c r="O62" s="12">
        <v>-10</v>
      </c>
      <c r="P62" s="30">
        <f>J62+L62+K62+N62+O62+$AC$3+$U$3</f>
        <v>8236</v>
      </c>
      <c r="R62" s="19">
        <v>12</v>
      </c>
      <c r="S62" s="10">
        <v>200</v>
      </c>
      <c r="T62" s="4">
        <f>T61</f>
        <v>606</v>
      </c>
      <c r="U62" s="4">
        <f>U59</f>
        <v>1061</v>
      </c>
      <c r="V62" s="4"/>
      <c r="W62" s="4">
        <f>W59</f>
        <v>5153</v>
      </c>
      <c r="X62" s="12">
        <v>-16</v>
      </c>
      <c r="Y62" s="30">
        <f t="shared" si="16"/>
        <v>7524</v>
      </c>
      <c r="AA62" s="34">
        <v>12</v>
      </c>
      <c r="AB62" s="10">
        <v>468</v>
      </c>
      <c r="AC62" s="4">
        <f>AC61</f>
        <v>667</v>
      </c>
      <c r="AD62" s="4">
        <f>AD60</f>
        <v>3083</v>
      </c>
      <c r="AE62" s="4">
        <f>AE51</f>
        <v>3270</v>
      </c>
      <c r="AF62" s="4">
        <f>AF60</f>
        <v>40</v>
      </c>
      <c r="AG62" s="12">
        <v>0</v>
      </c>
      <c r="AH62" s="30">
        <f t="shared" si="14"/>
        <v>7528</v>
      </c>
    </row>
    <row r="63" spans="1:34" ht="18" thickBot="1" x14ac:dyDescent="0.45">
      <c r="A63" s="19">
        <v>13</v>
      </c>
      <c r="B63" s="10">
        <v>195</v>
      </c>
      <c r="C63" s="9">
        <v>508</v>
      </c>
      <c r="D63" s="9">
        <v>1181</v>
      </c>
      <c r="E63" s="4">
        <f>E59</f>
        <v>5119</v>
      </c>
      <c r="F63" s="12">
        <v>-22</v>
      </c>
      <c r="G63" s="30">
        <f t="shared" si="15"/>
        <v>7468</v>
      </c>
      <c r="I63" s="19">
        <v>2</v>
      </c>
      <c r="J63" s="10">
        <v>734</v>
      </c>
      <c r="K63" s="4">
        <f>T52</f>
        <v>586</v>
      </c>
      <c r="L63" s="4">
        <f>U51</f>
        <v>1215</v>
      </c>
      <c r="M63" s="4"/>
      <c r="N63" s="4">
        <f>W51</f>
        <v>5080</v>
      </c>
      <c r="O63" s="12">
        <v>-10</v>
      </c>
      <c r="P63" s="30">
        <f t="shared" ref="P63:P69" si="17">J63+L63+K63+N63+O63+$AC$3+$U$3</f>
        <v>8125</v>
      </c>
      <c r="R63" s="19">
        <v>13</v>
      </c>
      <c r="S63" s="10">
        <v>191</v>
      </c>
      <c r="T63" s="9">
        <v>506</v>
      </c>
      <c r="U63" s="9">
        <v>1112</v>
      </c>
      <c r="V63" s="52"/>
      <c r="W63" s="4">
        <f>W59</f>
        <v>5153</v>
      </c>
      <c r="X63" s="12">
        <v>-16</v>
      </c>
      <c r="Y63" s="30">
        <f t="shared" si="16"/>
        <v>7466</v>
      </c>
      <c r="AA63" s="35">
        <v>13</v>
      </c>
      <c r="AB63" s="31">
        <v>571</v>
      </c>
      <c r="AC63" s="22">
        <f>AC62</f>
        <v>667</v>
      </c>
      <c r="AD63" s="22">
        <f>AD61</f>
        <v>3083</v>
      </c>
      <c r="AE63" s="22">
        <f>AE52</f>
        <v>3270</v>
      </c>
      <c r="AF63" s="22">
        <f>AF60</f>
        <v>40</v>
      </c>
      <c r="AG63" s="33">
        <v>0</v>
      </c>
      <c r="AH63" s="32">
        <f>AB63+AC63+AD63+AE63+AF63+AG63</f>
        <v>7631</v>
      </c>
    </row>
    <row r="64" spans="1:34" x14ac:dyDescent="0.4">
      <c r="A64" s="81">
        <v>14</v>
      </c>
      <c r="B64" s="82">
        <v>171</v>
      </c>
      <c r="C64" s="4">
        <f>C63</f>
        <v>508</v>
      </c>
      <c r="D64" s="83">
        <f>D63</f>
        <v>1181</v>
      </c>
      <c r="E64" s="4">
        <f>E59</f>
        <v>5119</v>
      </c>
      <c r="F64" s="12">
        <v>-22</v>
      </c>
      <c r="G64" s="84">
        <f t="shared" si="15"/>
        <v>7444</v>
      </c>
      <c r="I64" s="19">
        <v>3</v>
      </c>
      <c r="J64" s="10">
        <v>643</v>
      </c>
      <c r="K64" s="4">
        <f t="shared" ref="K64:K69" si="18">T53</f>
        <v>684</v>
      </c>
      <c r="L64" s="4">
        <f>U53</f>
        <v>1173</v>
      </c>
      <c r="M64" s="52"/>
      <c r="N64" s="4">
        <f>W51</f>
        <v>5080</v>
      </c>
      <c r="O64" s="12">
        <v>-10</v>
      </c>
      <c r="P64" s="30">
        <f t="shared" si="17"/>
        <v>8090</v>
      </c>
      <c r="R64" s="19">
        <v>14</v>
      </c>
      <c r="S64" s="10">
        <v>166</v>
      </c>
      <c r="T64" s="4">
        <f>T63</f>
        <v>506</v>
      </c>
      <c r="U64" s="4">
        <f>U63</f>
        <v>1112</v>
      </c>
      <c r="V64" s="4"/>
      <c r="W64" s="4">
        <f>W59</f>
        <v>5153</v>
      </c>
      <c r="X64" s="12">
        <v>-16</v>
      </c>
      <c r="Y64" s="30">
        <f t="shared" si="16"/>
        <v>7441</v>
      </c>
    </row>
    <row r="65" spans="1:25" x14ac:dyDescent="0.4">
      <c r="A65" s="19">
        <v>15</v>
      </c>
      <c r="B65" s="10">
        <v>148</v>
      </c>
      <c r="C65" s="9">
        <v>528</v>
      </c>
      <c r="D65" s="83">
        <f>D63</f>
        <v>1181</v>
      </c>
      <c r="E65" s="4">
        <f>E59</f>
        <v>5119</v>
      </c>
      <c r="F65" s="12">
        <v>-22</v>
      </c>
      <c r="G65" s="30">
        <f t="shared" si="15"/>
        <v>7441</v>
      </c>
      <c r="I65" s="19">
        <v>4</v>
      </c>
      <c r="J65" s="10">
        <v>615</v>
      </c>
      <c r="K65" s="4">
        <f t="shared" si="18"/>
        <v>766</v>
      </c>
      <c r="L65" s="4">
        <f>U53</f>
        <v>1173</v>
      </c>
      <c r="M65" s="4"/>
      <c r="N65" s="4">
        <f>W51</f>
        <v>5080</v>
      </c>
      <c r="O65" s="12">
        <v>-10</v>
      </c>
      <c r="P65" s="30">
        <f t="shared" si="17"/>
        <v>8144</v>
      </c>
      <c r="R65" s="19">
        <v>15</v>
      </c>
      <c r="S65" s="10">
        <v>151</v>
      </c>
      <c r="T65" s="9">
        <v>513</v>
      </c>
      <c r="U65" s="4">
        <f>U63</f>
        <v>1112</v>
      </c>
      <c r="V65" s="4"/>
      <c r="W65" s="4">
        <f>W59</f>
        <v>5153</v>
      </c>
      <c r="X65" s="12">
        <v>-16</v>
      </c>
      <c r="Y65" s="30">
        <f t="shared" si="16"/>
        <v>7433</v>
      </c>
    </row>
    <row r="66" spans="1:25" x14ac:dyDescent="0.4">
      <c r="A66" s="81">
        <v>16</v>
      </c>
      <c r="B66" s="82">
        <v>174</v>
      </c>
      <c r="C66" s="4">
        <f>C65</f>
        <v>528</v>
      </c>
      <c r="D66" s="83">
        <f>D63</f>
        <v>1181</v>
      </c>
      <c r="E66" s="4">
        <f>E59</f>
        <v>5119</v>
      </c>
      <c r="F66" s="12">
        <v>-22</v>
      </c>
      <c r="G66" s="84">
        <f t="shared" si="15"/>
        <v>7467</v>
      </c>
      <c r="I66" s="19">
        <v>5</v>
      </c>
      <c r="J66" s="10">
        <v>506</v>
      </c>
      <c r="K66" s="4">
        <f t="shared" si="18"/>
        <v>780</v>
      </c>
      <c r="L66" s="4">
        <f>U55</f>
        <v>1017</v>
      </c>
      <c r="M66" s="52"/>
      <c r="N66" s="4">
        <f>W55</f>
        <v>5236</v>
      </c>
      <c r="O66" s="12">
        <v>-10</v>
      </c>
      <c r="P66" s="30">
        <f t="shared" si="17"/>
        <v>8049</v>
      </c>
      <c r="R66" s="19">
        <v>16</v>
      </c>
      <c r="S66" s="10">
        <v>172</v>
      </c>
      <c r="T66" s="4">
        <f>T65</f>
        <v>513</v>
      </c>
      <c r="U66" s="4">
        <f>U63</f>
        <v>1112</v>
      </c>
      <c r="V66" s="4"/>
      <c r="W66" s="4">
        <f>W59</f>
        <v>5153</v>
      </c>
      <c r="X66" s="12">
        <v>-16</v>
      </c>
      <c r="Y66" s="30">
        <f t="shared" si="16"/>
        <v>7454</v>
      </c>
    </row>
    <row r="67" spans="1:25" x14ac:dyDescent="0.4">
      <c r="A67" s="19">
        <v>17</v>
      </c>
      <c r="B67" s="82">
        <v>208</v>
      </c>
      <c r="C67" s="9">
        <v>601</v>
      </c>
      <c r="D67" s="9">
        <v>5426</v>
      </c>
      <c r="E67" s="11">
        <v>565</v>
      </c>
      <c r="F67" s="12">
        <v>-10</v>
      </c>
      <c r="G67" s="84">
        <f t="shared" ref="G67:G68" si="19">B67+C67+D67+E67+F67+$AA$3+$U$3</f>
        <v>7297</v>
      </c>
      <c r="I67" s="19">
        <v>6</v>
      </c>
      <c r="J67" s="10">
        <v>477</v>
      </c>
      <c r="K67" s="4">
        <f t="shared" si="18"/>
        <v>691</v>
      </c>
      <c r="L67" s="4">
        <f>U55</f>
        <v>1017</v>
      </c>
      <c r="M67" s="4"/>
      <c r="N67" s="4">
        <f>W55</f>
        <v>5236</v>
      </c>
      <c r="O67" s="12">
        <v>-10</v>
      </c>
      <c r="P67" s="30">
        <f t="shared" si="17"/>
        <v>7931</v>
      </c>
      <c r="R67" s="19">
        <v>17</v>
      </c>
      <c r="S67" s="10">
        <v>218</v>
      </c>
      <c r="T67" s="9">
        <v>593</v>
      </c>
      <c r="U67" s="4"/>
      <c r="V67" s="4">
        <f>D67</f>
        <v>5426</v>
      </c>
      <c r="W67" s="4">
        <f>E67</f>
        <v>565</v>
      </c>
      <c r="X67" s="12">
        <v>-10</v>
      </c>
      <c r="Y67" s="30">
        <f>S67+T67+V67+W67+X67+$AA$3+$U$3</f>
        <v>7299</v>
      </c>
    </row>
    <row r="68" spans="1:25" ht="18" thickBot="1" x14ac:dyDescent="0.45">
      <c r="A68" s="21">
        <v>18</v>
      </c>
      <c r="B68" s="31">
        <v>185</v>
      </c>
      <c r="C68" s="22">
        <f>C67</f>
        <v>601</v>
      </c>
      <c r="D68" s="22">
        <f>D67</f>
        <v>5426</v>
      </c>
      <c r="E68" s="85">
        <f>E67</f>
        <v>565</v>
      </c>
      <c r="F68" s="33">
        <v>-10</v>
      </c>
      <c r="G68" s="32">
        <f t="shared" si="19"/>
        <v>7274</v>
      </c>
      <c r="I68" s="59">
        <v>7</v>
      </c>
      <c r="J68" s="154">
        <v>454</v>
      </c>
      <c r="K68" s="4">
        <f t="shared" si="18"/>
        <v>651</v>
      </c>
      <c r="L68" s="60">
        <f>U57</f>
        <v>1023</v>
      </c>
      <c r="M68" s="68"/>
      <c r="N68" s="60">
        <f>W55</f>
        <v>5236</v>
      </c>
      <c r="O68" s="12">
        <v>-10</v>
      </c>
      <c r="P68" s="67">
        <f t="shared" si="17"/>
        <v>7874</v>
      </c>
      <c r="R68" s="21">
        <v>18</v>
      </c>
      <c r="S68" s="31">
        <v>201</v>
      </c>
      <c r="T68" s="22">
        <f>T67</f>
        <v>593</v>
      </c>
      <c r="U68" s="22"/>
      <c r="V68" s="22">
        <f>D68</f>
        <v>5426</v>
      </c>
      <c r="W68" s="22">
        <f>E68</f>
        <v>565</v>
      </c>
      <c r="X68" s="33">
        <v>-10</v>
      </c>
      <c r="Y68" s="32">
        <f>S68+T68+V68+W68+X68+$AA$3+$U$3</f>
        <v>7282</v>
      </c>
    </row>
    <row r="69" spans="1:25" x14ac:dyDescent="0.4">
      <c r="C69" s="53"/>
      <c r="D69" s="53"/>
      <c r="E69" s="53"/>
      <c r="I69" s="19">
        <v>8</v>
      </c>
      <c r="J69" s="10">
        <v>455</v>
      </c>
      <c r="K69" s="4">
        <f t="shared" si="18"/>
        <v>669</v>
      </c>
      <c r="L69" s="4">
        <f>U57</f>
        <v>1023</v>
      </c>
      <c r="M69" s="4"/>
      <c r="N69" s="4">
        <f>W55</f>
        <v>5236</v>
      </c>
      <c r="O69" s="12">
        <v>-10</v>
      </c>
      <c r="P69" s="30">
        <f t="shared" si="17"/>
        <v>7893</v>
      </c>
      <c r="W69" t="s">
        <v>38</v>
      </c>
    </row>
    <row r="70" spans="1:25" ht="18" thickBot="1" x14ac:dyDescent="0.45">
      <c r="C70" s="53"/>
      <c r="D70" s="53"/>
      <c r="E70" s="53"/>
      <c r="I70" s="69">
        <v>9</v>
      </c>
      <c r="J70" s="31">
        <v>266</v>
      </c>
      <c r="K70" s="70">
        <f>T67</f>
        <v>593</v>
      </c>
      <c r="L70" s="70"/>
      <c r="M70" s="70">
        <f>D67</f>
        <v>5426</v>
      </c>
      <c r="N70" s="70">
        <f>E67</f>
        <v>565</v>
      </c>
      <c r="O70" s="71">
        <v>-15</v>
      </c>
      <c r="P70" s="72">
        <f>J70+K70+M70+N70+O70+$AC$3+$U$3</f>
        <v>7355</v>
      </c>
    </row>
    <row r="71" spans="1:25" x14ac:dyDescent="0.4">
      <c r="C71" s="53"/>
      <c r="D71" s="53"/>
      <c r="E71" s="53"/>
    </row>
    <row r="76" spans="1:25" ht="15" customHeight="1" x14ac:dyDescent="0.4">
      <c r="J76" t="s">
        <v>24</v>
      </c>
    </row>
  </sheetData>
  <mergeCells count="39">
    <mergeCell ref="AA49:AH49"/>
    <mergeCell ref="H2:J2"/>
    <mergeCell ref="K2:N2"/>
    <mergeCell ref="O2:P3"/>
    <mergeCell ref="Q2:T3"/>
    <mergeCell ref="H3:J3"/>
    <mergeCell ref="K3:N3"/>
    <mergeCell ref="AD12:AD23"/>
    <mergeCell ref="X16:X23"/>
    <mergeCell ref="L17:L23"/>
    <mergeCell ref="G33:L42"/>
    <mergeCell ref="S34:X42"/>
    <mergeCell ref="Y38:AD42"/>
    <mergeCell ref="A5:F5"/>
    <mergeCell ref="G5:L5"/>
    <mergeCell ref="M5:R5"/>
    <mergeCell ref="S5:X5"/>
    <mergeCell ref="Y5:AD5"/>
    <mergeCell ref="F7:F23"/>
    <mergeCell ref="G7:L16"/>
    <mergeCell ref="R7:R23"/>
    <mergeCell ref="S7:X15"/>
    <mergeCell ref="Y7:AD11"/>
    <mergeCell ref="U3:V3"/>
    <mergeCell ref="W3:X3"/>
    <mergeCell ref="Y3:Z3"/>
    <mergeCell ref="AA3:AB3"/>
    <mergeCell ref="AC3:AD3"/>
    <mergeCell ref="A4:AD4"/>
    <mergeCell ref="U2:V2"/>
    <mergeCell ref="W2:X2"/>
    <mergeCell ref="Y2:Z2"/>
    <mergeCell ref="AA2:AB2"/>
    <mergeCell ref="AC2:AD2"/>
    <mergeCell ref="A3:C3"/>
    <mergeCell ref="D3:G3"/>
    <mergeCell ref="A1:AD1"/>
    <mergeCell ref="A2:C2"/>
    <mergeCell ref="D2:G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7EEA-AEA4-412B-B072-33EF06FDCDE4}">
  <dimension ref="A1:AL76"/>
  <sheetViews>
    <sheetView zoomScale="55" zoomScaleNormal="55" workbookViewId="0">
      <selection activeCell="A46" sqref="A46:XFD51"/>
    </sheetView>
  </sheetViews>
  <sheetFormatPr defaultColWidth="8.796875" defaultRowHeight="17.399999999999999" x14ac:dyDescent="0.4"/>
  <sheetData>
    <row r="1" spans="1:38" ht="50.4" customHeight="1" thickBot="1" x14ac:dyDescent="0.45">
      <c r="A1" s="117" t="s">
        <v>42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9"/>
    </row>
    <row r="2" spans="1:38" ht="24.6" customHeight="1" x14ac:dyDescent="0.4">
      <c r="A2" s="127" t="s">
        <v>0</v>
      </c>
      <c r="B2" s="128"/>
      <c r="C2" s="128"/>
      <c r="D2" s="157"/>
      <c r="E2" s="157"/>
      <c r="F2" s="157"/>
      <c r="G2" s="157"/>
      <c r="H2" s="128" t="s">
        <v>31</v>
      </c>
      <c r="I2" s="128"/>
      <c r="J2" s="128"/>
      <c r="K2" s="165"/>
      <c r="L2" s="165"/>
      <c r="M2" s="165"/>
      <c r="N2" s="165"/>
      <c r="O2" s="128" t="s">
        <v>29</v>
      </c>
      <c r="P2" s="128"/>
      <c r="Q2" s="158"/>
      <c r="R2" s="158"/>
      <c r="S2" s="158"/>
      <c r="T2" s="162"/>
      <c r="U2" s="149" t="s">
        <v>30</v>
      </c>
      <c r="V2" s="131"/>
      <c r="W2" s="149" t="s">
        <v>25</v>
      </c>
      <c r="X2" s="131"/>
      <c r="Y2" s="131" t="s">
        <v>26</v>
      </c>
      <c r="Z2" s="131"/>
      <c r="AA2" s="131" t="s">
        <v>28</v>
      </c>
      <c r="AB2" s="131"/>
      <c r="AC2" s="131" t="s">
        <v>27</v>
      </c>
      <c r="AD2" s="132"/>
    </row>
    <row r="3" spans="1:38" ht="24" customHeight="1" thickBot="1" x14ac:dyDescent="0.45">
      <c r="A3" s="129" t="s">
        <v>1</v>
      </c>
      <c r="B3" s="130"/>
      <c r="C3" s="130"/>
      <c r="D3" s="151"/>
      <c r="E3" s="151"/>
      <c r="F3" s="151"/>
      <c r="G3" s="151"/>
      <c r="H3" s="130" t="s">
        <v>2</v>
      </c>
      <c r="I3" s="130"/>
      <c r="J3" s="130"/>
      <c r="K3" s="164"/>
      <c r="L3" s="164"/>
      <c r="M3" s="164"/>
      <c r="N3" s="164"/>
      <c r="O3" s="130"/>
      <c r="P3" s="130"/>
      <c r="Q3" s="159"/>
      <c r="R3" s="159"/>
      <c r="S3" s="159"/>
      <c r="T3" s="163"/>
      <c r="U3" s="129">
        <v>0</v>
      </c>
      <c r="V3" s="130"/>
      <c r="W3" s="133">
        <v>520</v>
      </c>
      <c r="X3" s="134"/>
      <c r="Y3" s="134">
        <v>487</v>
      </c>
      <c r="Z3" s="134"/>
      <c r="AA3" s="134">
        <v>507</v>
      </c>
      <c r="AB3" s="134"/>
      <c r="AC3" s="134">
        <v>520</v>
      </c>
      <c r="AD3" s="135"/>
    </row>
    <row r="4" spans="1:38" ht="18" thickBot="1" x14ac:dyDescent="0.45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22"/>
      <c r="Y4" s="122"/>
      <c r="Z4" s="122"/>
      <c r="AA4" s="122"/>
      <c r="AB4" s="122"/>
      <c r="AC4" s="122"/>
      <c r="AD4" s="123"/>
    </row>
    <row r="5" spans="1:38" ht="21.6" thickBot="1" x14ac:dyDescent="0.45">
      <c r="A5" s="124" t="s">
        <v>3</v>
      </c>
      <c r="B5" s="125"/>
      <c r="C5" s="125"/>
      <c r="D5" s="125"/>
      <c r="E5" s="125"/>
      <c r="F5" s="126"/>
      <c r="G5" s="124" t="s">
        <v>18</v>
      </c>
      <c r="H5" s="125"/>
      <c r="I5" s="125"/>
      <c r="J5" s="125"/>
      <c r="K5" s="125"/>
      <c r="L5" s="126"/>
      <c r="M5" s="124" t="s">
        <v>19</v>
      </c>
      <c r="N5" s="125"/>
      <c r="O5" s="125"/>
      <c r="P5" s="125"/>
      <c r="Q5" s="125"/>
      <c r="R5" s="126"/>
      <c r="S5" s="124" t="s">
        <v>20</v>
      </c>
      <c r="T5" s="125"/>
      <c r="U5" s="125"/>
      <c r="V5" s="125"/>
      <c r="W5" s="125"/>
      <c r="X5" s="126"/>
      <c r="Y5" s="124" t="s">
        <v>4</v>
      </c>
      <c r="Z5" s="125"/>
      <c r="AA5" s="125"/>
      <c r="AB5" s="125"/>
      <c r="AC5" s="125"/>
      <c r="AD5" s="126"/>
    </row>
    <row r="6" spans="1:38" ht="18" thickBot="1" x14ac:dyDescent="0.45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1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3" t="s">
        <v>10</v>
      </c>
      <c r="M6" s="1" t="s">
        <v>5</v>
      </c>
      <c r="N6" s="2" t="s">
        <v>6</v>
      </c>
      <c r="O6" s="2" t="s">
        <v>7</v>
      </c>
      <c r="P6" s="2" t="s">
        <v>8</v>
      </c>
      <c r="Q6" s="2" t="s">
        <v>9</v>
      </c>
      <c r="R6" s="3" t="s">
        <v>10</v>
      </c>
      <c r="S6" s="1" t="s">
        <v>5</v>
      </c>
      <c r="T6" s="2" t="s">
        <v>6</v>
      </c>
      <c r="U6" s="2" t="s">
        <v>7</v>
      </c>
      <c r="V6" s="2" t="s">
        <v>8</v>
      </c>
      <c r="W6" s="2" t="s">
        <v>9</v>
      </c>
      <c r="X6" s="3" t="s">
        <v>10</v>
      </c>
      <c r="Y6" s="1" t="s">
        <v>5</v>
      </c>
      <c r="Z6" s="2" t="s">
        <v>6</v>
      </c>
      <c r="AA6" s="2" t="s">
        <v>7</v>
      </c>
      <c r="AB6" s="2" t="s">
        <v>8</v>
      </c>
      <c r="AC6" s="2" t="s">
        <v>9</v>
      </c>
      <c r="AD6" s="3" t="s">
        <v>10</v>
      </c>
    </row>
    <row r="7" spans="1:38" x14ac:dyDescent="0.4">
      <c r="A7" s="86">
        <v>18</v>
      </c>
      <c r="B7" s="77"/>
      <c r="C7" s="77">
        <f>C42</f>
        <v>7643</v>
      </c>
      <c r="D7" s="87"/>
      <c r="E7" s="88">
        <f>B7-C7-D7</f>
        <v>-7643</v>
      </c>
      <c r="F7" s="114"/>
      <c r="G7" s="139"/>
      <c r="H7" s="140"/>
      <c r="I7" s="140"/>
      <c r="J7" s="140"/>
      <c r="K7" s="140"/>
      <c r="L7" s="141"/>
      <c r="M7" s="86">
        <v>18</v>
      </c>
      <c r="N7" s="77"/>
      <c r="O7" s="77">
        <f>O42</f>
        <v>7647</v>
      </c>
      <c r="P7" s="87"/>
      <c r="Q7" s="88">
        <f t="shared" ref="Q7:Q42" si="0">N7-O7-P7</f>
        <v>-7647</v>
      </c>
      <c r="R7" s="141"/>
      <c r="S7" s="139"/>
      <c r="T7" s="140"/>
      <c r="U7" s="140"/>
      <c r="V7" s="140"/>
      <c r="W7" s="140"/>
      <c r="X7" s="141"/>
      <c r="Y7" s="139"/>
      <c r="Z7" s="140"/>
      <c r="AA7" s="140"/>
      <c r="AB7" s="140"/>
      <c r="AC7" s="140"/>
      <c r="AD7" s="141"/>
    </row>
    <row r="8" spans="1:38" x14ac:dyDescent="0.4">
      <c r="A8" s="23">
        <v>17</v>
      </c>
      <c r="B8" s="15"/>
      <c r="C8" s="15">
        <f>C41</f>
        <v>7669</v>
      </c>
      <c r="D8" s="5"/>
      <c r="E8" s="16">
        <f>B8-C8-D8</f>
        <v>-7669</v>
      </c>
      <c r="F8" s="115"/>
      <c r="G8" s="142"/>
      <c r="H8" s="143"/>
      <c r="I8" s="143"/>
      <c r="J8" s="143"/>
      <c r="K8" s="143"/>
      <c r="L8" s="144"/>
      <c r="M8" s="23">
        <v>17</v>
      </c>
      <c r="N8" s="15"/>
      <c r="O8" s="15">
        <f>O41</f>
        <v>7665</v>
      </c>
      <c r="P8" s="41"/>
      <c r="Q8" s="16">
        <f t="shared" si="0"/>
        <v>-7665</v>
      </c>
      <c r="R8" s="144"/>
      <c r="S8" s="142"/>
      <c r="T8" s="143"/>
      <c r="U8" s="143"/>
      <c r="V8" s="143"/>
      <c r="W8" s="143"/>
      <c r="X8" s="144"/>
      <c r="Y8" s="142"/>
      <c r="Z8" s="143"/>
      <c r="AA8" s="143"/>
      <c r="AB8" s="143"/>
      <c r="AC8" s="143"/>
      <c r="AD8" s="144"/>
      <c r="AL8" s="89"/>
    </row>
    <row r="9" spans="1:38" x14ac:dyDescent="0.4">
      <c r="A9" s="19">
        <v>16</v>
      </c>
      <c r="B9" s="4"/>
      <c r="C9" s="4">
        <f>C40</f>
        <v>7840</v>
      </c>
      <c r="D9" s="5"/>
      <c r="E9" s="14">
        <f t="shared" ref="E9:E42" si="1">B9-C9-D9</f>
        <v>-7840</v>
      </c>
      <c r="F9" s="115"/>
      <c r="G9" s="142"/>
      <c r="H9" s="143"/>
      <c r="I9" s="143"/>
      <c r="J9" s="143"/>
      <c r="K9" s="143"/>
      <c r="L9" s="144"/>
      <c r="M9" s="19">
        <v>16</v>
      </c>
      <c r="N9" s="4"/>
      <c r="O9" s="4">
        <f>O40</f>
        <v>7833</v>
      </c>
      <c r="P9" s="41"/>
      <c r="Q9" s="14">
        <f t="shared" si="0"/>
        <v>-7833</v>
      </c>
      <c r="R9" s="144"/>
      <c r="S9" s="142"/>
      <c r="T9" s="143"/>
      <c r="U9" s="143"/>
      <c r="V9" s="143"/>
      <c r="W9" s="143"/>
      <c r="X9" s="144"/>
      <c r="Y9" s="142"/>
      <c r="Z9" s="143"/>
      <c r="AA9" s="143"/>
      <c r="AB9" s="143"/>
      <c r="AC9" s="143"/>
      <c r="AD9" s="144"/>
    </row>
    <row r="10" spans="1:38" x14ac:dyDescent="0.4">
      <c r="A10" s="19">
        <v>15</v>
      </c>
      <c r="B10" s="4"/>
      <c r="C10" s="4">
        <f>C39</f>
        <v>7812</v>
      </c>
      <c r="D10" s="5"/>
      <c r="E10" s="14">
        <f t="shared" si="1"/>
        <v>-7812</v>
      </c>
      <c r="F10" s="115"/>
      <c r="G10" s="142"/>
      <c r="H10" s="143"/>
      <c r="I10" s="143"/>
      <c r="J10" s="143"/>
      <c r="K10" s="143"/>
      <c r="L10" s="144"/>
      <c r="M10" s="19">
        <v>15</v>
      </c>
      <c r="N10" s="4"/>
      <c r="O10" s="4">
        <f>O39</f>
        <v>7812</v>
      </c>
      <c r="P10" s="41"/>
      <c r="Q10" s="14">
        <f t="shared" si="0"/>
        <v>-7812</v>
      </c>
      <c r="R10" s="144"/>
      <c r="S10" s="142"/>
      <c r="T10" s="143"/>
      <c r="U10" s="143"/>
      <c r="V10" s="143"/>
      <c r="W10" s="143"/>
      <c r="X10" s="144"/>
      <c r="Y10" s="142"/>
      <c r="Z10" s="143"/>
      <c r="AA10" s="143"/>
      <c r="AB10" s="143"/>
      <c r="AC10" s="143"/>
      <c r="AD10" s="144"/>
    </row>
    <row r="11" spans="1:38" ht="18" thickBot="1" x14ac:dyDescent="0.45">
      <c r="A11" s="19">
        <v>14</v>
      </c>
      <c r="B11" s="4"/>
      <c r="C11" s="4">
        <f>C38</f>
        <v>7818</v>
      </c>
      <c r="D11" s="5"/>
      <c r="E11" s="14">
        <f t="shared" si="1"/>
        <v>-7818</v>
      </c>
      <c r="F11" s="115"/>
      <c r="G11" s="142"/>
      <c r="H11" s="143"/>
      <c r="I11" s="143"/>
      <c r="J11" s="143"/>
      <c r="K11" s="143"/>
      <c r="L11" s="144"/>
      <c r="M11" s="19">
        <v>14</v>
      </c>
      <c r="N11" s="4"/>
      <c r="O11" s="4">
        <f>O38</f>
        <v>7824</v>
      </c>
      <c r="P11" s="41"/>
      <c r="Q11" s="14">
        <f t="shared" si="0"/>
        <v>-7824</v>
      </c>
      <c r="R11" s="144"/>
      <c r="S11" s="142"/>
      <c r="T11" s="143"/>
      <c r="U11" s="143"/>
      <c r="V11" s="143"/>
      <c r="W11" s="143"/>
      <c r="X11" s="144"/>
      <c r="Y11" s="145"/>
      <c r="Z11" s="122"/>
      <c r="AA11" s="122"/>
      <c r="AB11" s="122"/>
      <c r="AC11" s="122"/>
      <c r="AD11" s="123"/>
    </row>
    <row r="12" spans="1:38" x14ac:dyDescent="0.4">
      <c r="A12" s="19">
        <v>13</v>
      </c>
      <c r="B12" s="4"/>
      <c r="C12" s="4">
        <f>C37</f>
        <v>7844</v>
      </c>
      <c r="D12" s="5"/>
      <c r="E12" s="14">
        <f t="shared" si="1"/>
        <v>-7844</v>
      </c>
      <c r="F12" s="115"/>
      <c r="G12" s="142"/>
      <c r="H12" s="143"/>
      <c r="I12" s="143"/>
      <c r="J12" s="143"/>
      <c r="K12" s="143"/>
      <c r="L12" s="144"/>
      <c r="M12" s="19">
        <v>13</v>
      </c>
      <c r="N12" s="4"/>
      <c r="O12" s="4">
        <f>O37</f>
        <v>7851</v>
      </c>
      <c r="P12" s="41"/>
      <c r="Q12" s="14">
        <f t="shared" si="0"/>
        <v>-7851</v>
      </c>
      <c r="R12" s="144"/>
      <c r="S12" s="142"/>
      <c r="T12" s="143"/>
      <c r="U12" s="143"/>
      <c r="V12" s="143"/>
      <c r="W12" s="143"/>
      <c r="X12" s="144"/>
      <c r="Y12" s="43">
        <v>13</v>
      </c>
      <c r="Z12" s="40"/>
      <c r="AA12" s="40">
        <f>AA37</f>
        <v>8015</v>
      </c>
      <c r="AB12" s="41"/>
      <c r="AC12" s="42">
        <f t="shared" ref="AC12:AC37" si="2">Z12-AA12-AB12</f>
        <v>-8015</v>
      </c>
      <c r="AD12" s="146"/>
    </row>
    <row r="13" spans="1:38" x14ac:dyDescent="0.4">
      <c r="A13" s="19">
        <v>12</v>
      </c>
      <c r="B13" s="4"/>
      <c r="C13" s="4">
        <f>C36</f>
        <v>7912</v>
      </c>
      <c r="D13" s="5"/>
      <c r="E13" s="14">
        <f t="shared" si="1"/>
        <v>-7912</v>
      </c>
      <c r="F13" s="115"/>
      <c r="G13" s="142"/>
      <c r="H13" s="143"/>
      <c r="I13" s="143"/>
      <c r="J13" s="143"/>
      <c r="K13" s="143"/>
      <c r="L13" s="144"/>
      <c r="M13" s="19">
        <v>12</v>
      </c>
      <c r="N13" s="4"/>
      <c r="O13" s="4">
        <f>O36</f>
        <v>7912</v>
      </c>
      <c r="P13" s="41"/>
      <c r="Q13" s="14">
        <f t="shared" si="0"/>
        <v>-7912</v>
      </c>
      <c r="R13" s="144"/>
      <c r="S13" s="142"/>
      <c r="T13" s="143"/>
      <c r="U13" s="143"/>
      <c r="V13" s="143"/>
      <c r="W13" s="143"/>
      <c r="X13" s="144"/>
      <c r="Y13" s="38">
        <v>12</v>
      </c>
      <c r="Z13" s="6"/>
      <c r="AA13" s="6">
        <f>AA36</f>
        <v>7910</v>
      </c>
      <c r="AB13" s="5"/>
      <c r="AC13" s="8">
        <f t="shared" si="2"/>
        <v>-7910</v>
      </c>
      <c r="AD13" s="147"/>
    </row>
    <row r="14" spans="1:38" x14ac:dyDescent="0.4">
      <c r="A14" s="19">
        <v>11</v>
      </c>
      <c r="B14" s="4"/>
      <c r="C14" s="4">
        <f>C35</f>
        <v>7918</v>
      </c>
      <c r="D14" s="5"/>
      <c r="E14" s="14">
        <f t="shared" si="1"/>
        <v>-7918</v>
      </c>
      <c r="F14" s="115"/>
      <c r="G14" s="142"/>
      <c r="H14" s="143"/>
      <c r="I14" s="143"/>
      <c r="J14" s="143"/>
      <c r="K14" s="143"/>
      <c r="L14" s="144"/>
      <c r="M14" s="19">
        <v>11</v>
      </c>
      <c r="N14" s="4"/>
      <c r="O14" s="4">
        <f>O35</f>
        <v>7918</v>
      </c>
      <c r="P14" s="41"/>
      <c r="Q14" s="14">
        <f t="shared" si="0"/>
        <v>-7918</v>
      </c>
      <c r="R14" s="144"/>
      <c r="S14" s="142"/>
      <c r="T14" s="143"/>
      <c r="U14" s="143"/>
      <c r="V14" s="143"/>
      <c r="W14" s="143"/>
      <c r="X14" s="144"/>
      <c r="Y14" s="38">
        <v>11</v>
      </c>
      <c r="Z14" s="6"/>
      <c r="AA14" s="6">
        <f>AA35</f>
        <v>7870</v>
      </c>
      <c r="AB14" s="5"/>
      <c r="AC14" s="8">
        <f t="shared" si="2"/>
        <v>-7870</v>
      </c>
      <c r="AD14" s="147"/>
    </row>
    <row r="15" spans="1:38" ht="18" thickBot="1" x14ac:dyDescent="0.45">
      <c r="A15" s="19">
        <v>10</v>
      </c>
      <c r="B15" s="4"/>
      <c r="C15" s="4">
        <f>C34</f>
        <v>7995</v>
      </c>
      <c r="D15" s="5"/>
      <c r="E15" s="14">
        <f t="shared" si="1"/>
        <v>-7995</v>
      </c>
      <c r="F15" s="115"/>
      <c r="G15" s="142"/>
      <c r="H15" s="143"/>
      <c r="I15" s="143"/>
      <c r="J15" s="143"/>
      <c r="K15" s="143"/>
      <c r="L15" s="144"/>
      <c r="M15" s="19">
        <v>10</v>
      </c>
      <c r="N15" s="4"/>
      <c r="O15" s="4">
        <f>O34</f>
        <v>7990</v>
      </c>
      <c r="P15" s="41"/>
      <c r="Q15" s="14">
        <f t="shared" si="0"/>
        <v>-7990</v>
      </c>
      <c r="R15" s="144"/>
      <c r="S15" s="145"/>
      <c r="T15" s="122"/>
      <c r="U15" s="122"/>
      <c r="V15" s="122"/>
      <c r="W15" s="122"/>
      <c r="X15" s="123"/>
      <c r="Y15" s="38">
        <v>10</v>
      </c>
      <c r="Z15" s="6"/>
      <c r="AA15" s="6">
        <f>AA34</f>
        <v>7881</v>
      </c>
      <c r="AB15" s="5"/>
      <c r="AC15" s="8">
        <f t="shared" si="2"/>
        <v>-7881</v>
      </c>
      <c r="AD15" s="147"/>
    </row>
    <row r="16" spans="1:38" ht="18" thickBot="1" x14ac:dyDescent="0.45">
      <c r="A16" s="19">
        <v>9</v>
      </c>
      <c r="B16" s="4"/>
      <c r="C16" s="4">
        <f>C33</f>
        <v>8042</v>
      </c>
      <c r="D16" s="5"/>
      <c r="E16" s="14">
        <f t="shared" si="1"/>
        <v>-8042</v>
      </c>
      <c r="F16" s="115"/>
      <c r="G16" s="145"/>
      <c r="H16" s="122"/>
      <c r="I16" s="122"/>
      <c r="J16" s="122"/>
      <c r="K16" s="122"/>
      <c r="L16" s="123"/>
      <c r="M16" s="19">
        <v>9</v>
      </c>
      <c r="N16" s="4"/>
      <c r="O16" s="4">
        <f>O33</f>
        <v>8039</v>
      </c>
      <c r="P16" s="41"/>
      <c r="Q16" s="14">
        <f t="shared" si="0"/>
        <v>-8039</v>
      </c>
      <c r="R16" s="144"/>
      <c r="S16" s="76">
        <v>9</v>
      </c>
      <c r="T16" s="90"/>
      <c r="U16" s="77">
        <f>U33</f>
        <v>7722</v>
      </c>
      <c r="V16" s="78"/>
      <c r="W16" s="152">
        <f>T16-U16-V16</f>
        <v>-7722</v>
      </c>
      <c r="X16" s="141"/>
      <c r="Y16" s="38">
        <v>9</v>
      </c>
      <c r="Z16" s="6"/>
      <c r="AA16" s="6">
        <f>AA33</f>
        <v>7980</v>
      </c>
      <c r="AB16" s="5"/>
      <c r="AC16" s="8">
        <f t="shared" si="2"/>
        <v>-7980</v>
      </c>
      <c r="AD16" s="147"/>
    </row>
    <row r="17" spans="1:32" x14ac:dyDescent="0.4">
      <c r="A17" s="24">
        <v>8</v>
      </c>
      <c r="B17" s="6"/>
      <c r="C17" s="6">
        <f>C32</f>
        <v>8230</v>
      </c>
      <c r="D17" s="5"/>
      <c r="E17" s="8">
        <f t="shared" si="1"/>
        <v>-8230</v>
      </c>
      <c r="F17" s="115"/>
      <c r="G17" s="39">
        <v>8</v>
      </c>
      <c r="H17" s="40"/>
      <c r="I17" s="40">
        <f>I32</f>
        <v>8212</v>
      </c>
      <c r="J17" s="41"/>
      <c r="K17" s="42">
        <f t="shared" ref="K17:K32" si="3">H17-I17-J17</f>
        <v>-8212</v>
      </c>
      <c r="L17" s="114"/>
      <c r="M17" s="24">
        <v>8</v>
      </c>
      <c r="N17" s="6"/>
      <c r="O17" s="6">
        <f>O32</f>
        <v>8214</v>
      </c>
      <c r="P17" s="41"/>
      <c r="Q17" s="8">
        <f t="shared" si="0"/>
        <v>-8214</v>
      </c>
      <c r="R17" s="144"/>
      <c r="S17" s="39">
        <v>8</v>
      </c>
      <c r="T17" s="91"/>
      <c r="U17" s="40">
        <f>U32</f>
        <v>8285</v>
      </c>
      <c r="V17" s="41"/>
      <c r="W17" s="42">
        <f t="shared" ref="W17:W32" si="4">T17-U17-V17</f>
        <v>-8285</v>
      </c>
      <c r="X17" s="144"/>
      <c r="Y17" s="73">
        <v>8</v>
      </c>
      <c r="Z17" s="4"/>
      <c r="AA17" s="4">
        <f>AA32</f>
        <v>8107</v>
      </c>
      <c r="AB17" s="5"/>
      <c r="AC17" s="14">
        <f t="shared" si="2"/>
        <v>-8107</v>
      </c>
      <c r="AD17" s="147"/>
    </row>
    <row r="18" spans="1:32" x14ac:dyDescent="0.4">
      <c r="A18" s="24">
        <v>7</v>
      </c>
      <c r="B18" s="6"/>
      <c r="C18" s="6">
        <f>C31</f>
        <v>8223</v>
      </c>
      <c r="D18" s="5"/>
      <c r="E18" s="8">
        <f t="shared" si="1"/>
        <v>-8223</v>
      </c>
      <c r="F18" s="115"/>
      <c r="G18" s="24">
        <v>7</v>
      </c>
      <c r="H18" s="6"/>
      <c r="I18" s="6">
        <f>I31</f>
        <v>8198</v>
      </c>
      <c r="J18" s="5"/>
      <c r="K18" s="8">
        <f t="shared" si="3"/>
        <v>-8198</v>
      </c>
      <c r="L18" s="115"/>
      <c r="M18" s="24">
        <v>7</v>
      </c>
      <c r="N18" s="6"/>
      <c r="O18" s="6">
        <f>O31</f>
        <v>8182</v>
      </c>
      <c r="P18" s="41"/>
      <c r="Q18" s="8">
        <f t="shared" si="0"/>
        <v>-8182</v>
      </c>
      <c r="R18" s="144"/>
      <c r="S18" s="24">
        <v>7</v>
      </c>
      <c r="T18" s="92"/>
      <c r="U18" s="6">
        <f>U31</f>
        <v>8264</v>
      </c>
      <c r="V18" s="41"/>
      <c r="W18" s="8">
        <f t="shared" si="4"/>
        <v>-8264</v>
      </c>
      <c r="X18" s="144"/>
      <c r="Y18" s="73">
        <v>7</v>
      </c>
      <c r="Z18" s="4"/>
      <c r="AA18" s="4">
        <f>AA31</f>
        <v>8048</v>
      </c>
      <c r="AB18" s="5"/>
      <c r="AC18" s="14">
        <f t="shared" si="2"/>
        <v>-8048</v>
      </c>
      <c r="AD18" s="147"/>
    </row>
    <row r="19" spans="1:32" x14ac:dyDescent="0.4">
      <c r="A19" s="24">
        <v>6</v>
      </c>
      <c r="B19" s="6"/>
      <c r="C19" s="6">
        <f>C30</f>
        <v>8280</v>
      </c>
      <c r="D19" s="5"/>
      <c r="E19" s="8">
        <f t="shared" si="1"/>
        <v>-8280</v>
      </c>
      <c r="F19" s="115"/>
      <c r="G19" s="24">
        <v>6</v>
      </c>
      <c r="H19" s="6"/>
      <c r="I19" s="6">
        <f>I30</f>
        <v>8253</v>
      </c>
      <c r="J19" s="5"/>
      <c r="K19" s="8">
        <f t="shared" si="3"/>
        <v>-8253</v>
      </c>
      <c r="L19" s="115"/>
      <c r="M19" s="24">
        <v>6</v>
      </c>
      <c r="N19" s="6"/>
      <c r="O19" s="6">
        <f>O30</f>
        <v>8230</v>
      </c>
      <c r="P19" s="41"/>
      <c r="Q19" s="8">
        <f t="shared" si="0"/>
        <v>-8230</v>
      </c>
      <c r="R19" s="144"/>
      <c r="S19" s="39">
        <v>6</v>
      </c>
      <c r="T19" s="91"/>
      <c r="U19" s="40">
        <f>U30</f>
        <v>8324</v>
      </c>
      <c r="V19" s="41"/>
      <c r="W19" s="42">
        <f t="shared" si="4"/>
        <v>-8324</v>
      </c>
      <c r="X19" s="144"/>
      <c r="Y19" s="73">
        <v>6</v>
      </c>
      <c r="Z19" s="4"/>
      <c r="AA19" s="4">
        <f>AA30</f>
        <v>8116</v>
      </c>
      <c r="AB19" s="5"/>
      <c r="AC19" s="14">
        <f t="shared" si="2"/>
        <v>-8116</v>
      </c>
      <c r="AD19" s="147"/>
    </row>
    <row r="20" spans="1:32" x14ac:dyDescent="0.4">
      <c r="A20" s="24">
        <v>5</v>
      </c>
      <c r="B20" s="6"/>
      <c r="C20" s="6">
        <f>C29</f>
        <v>8406</v>
      </c>
      <c r="D20" s="5"/>
      <c r="E20" s="8">
        <f t="shared" si="1"/>
        <v>-8406</v>
      </c>
      <c r="F20" s="115"/>
      <c r="G20" s="24">
        <v>5</v>
      </c>
      <c r="H20" s="6"/>
      <c r="I20" s="6">
        <f>I29</f>
        <v>8377</v>
      </c>
      <c r="J20" s="5"/>
      <c r="K20" s="8">
        <f t="shared" si="3"/>
        <v>-8377</v>
      </c>
      <c r="L20" s="115"/>
      <c r="M20" s="24">
        <v>5</v>
      </c>
      <c r="N20" s="6"/>
      <c r="O20" s="6">
        <f>O29</f>
        <v>8353</v>
      </c>
      <c r="P20" s="41"/>
      <c r="Q20" s="8">
        <f t="shared" si="0"/>
        <v>-8353</v>
      </c>
      <c r="R20" s="144"/>
      <c r="S20" s="24">
        <v>5</v>
      </c>
      <c r="T20" s="92"/>
      <c r="U20" s="6">
        <f>U29</f>
        <v>8448</v>
      </c>
      <c r="V20" s="41"/>
      <c r="W20" s="8">
        <f t="shared" si="4"/>
        <v>-8448</v>
      </c>
      <c r="X20" s="144"/>
      <c r="Y20" s="73">
        <v>5</v>
      </c>
      <c r="Z20" s="4"/>
      <c r="AA20" s="4">
        <f>AA29</f>
        <v>8316</v>
      </c>
      <c r="AB20" s="5"/>
      <c r="AC20" s="14">
        <f t="shared" si="2"/>
        <v>-8316</v>
      </c>
      <c r="AD20" s="147"/>
    </row>
    <row r="21" spans="1:32" x14ac:dyDescent="0.4">
      <c r="A21" s="25">
        <v>4</v>
      </c>
      <c r="B21" s="7"/>
      <c r="C21" s="7">
        <f>C28</f>
        <v>8498</v>
      </c>
      <c r="D21" s="5"/>
      <c r="E21" s="17">
        <f t="shared" si="1"/>
        <v>-8498</v>
      </c>
      <c r="F21" s="115"/>
      <c r="G21" s="25">
        <v>4</v>
      </c>
      <c r="H21" s="7"/>
      <c r="I21" s="7">
        <f>I28</f>
        <v>8469</v>
      </c>
      <c r="J21" s="5"/>
      <c r="K21" s="17">
        <f t="shared" si="3"/>
        <v>-8469</v>
      </c>
      <c r="L21" s="115"/>
      <c r="M21" s="25">
        <v>4</v>
      </c>
      <c r="N21" s="7"/>
      <c r="O21" s="7">
        <f>O28</f>
        <v>8447</v>
      </c>
      <c r="P21" s="41"/>
      <c r="Q21" s="17">
        <f t="shared" si="0"/>
        <v>-8447</v>
      </c>
      <c r="R21" s="144"/>
      <c r="S21" s="25">
        <v>4</v>
      </c>
      <c r="T21" s="93"/>
      <c r="U21" s="7">
        <f>U28</f>
        <v>8545</v>
      </c>
      <c r="V21" s="41"/>
      <c r="W21" s="17">
        <f t="shared" si="4"/>
        <v>-8545</v>
      </c>
      <c r="X21" s="144"/>
      <c r="Y21" s="74">
        <v>4</v>
      </c>
      <c r="Z21" s="7"/>
      <c r="AA21" s="7">
        <f>AA28</f>
        <v>8482</v>
      </c>
      <c r="AB21" s="5"/>
      <c r="AC21" s="17">
        <f t="shared" si="2"/>
        <v>-8482</v>
      </c>
      <c r="AD21" s="147"/>
    </row>
    <row r="22" spans="1:32" x14ac:dyDescent="0.4">
      <c r="A22" s="25">
        <v>3</v>
      </c>
      <c r="B22" s="7"/>
      <c r="C22" s="7">
        <f>C27</f>
        <v>8449</v>
      </c>
      <c r="D22" s="5"/>
      <c r="E22" s="17">
        <f t="shared" si="1"/>
        <v>-8449</v>
      </c>
      <c r="F22" s="115"/>
      <c r="G22" s="25">
        <v>3</v>
      </c>
      <c r="H22" s="7"/>
      <c r="I22" s="7">
        <f>I27</f>
        <v>8417</v>
      </c>
      <c r="J22" s="5"/>
      <c r="K22" s="17">
        <f t="shared" si="3"/>
        <v>-8417</v>
      </c>
      <c r="L22" s="115"/>
      <c r="M22" s="25">
        <v>3</v>
      </c>
      <c r="N22" s="7"/>
      <c r="O22" s="7">
        <f>O27</f>
        <v>8388</v>
      </c>
      <c r="P22" s="41"/>
      <c r="Q22" s="17">
        <f t="shared" si="0"/>
        <v>-8388</v>
      </c>
      <c r="R22" s="144"/>
      <c r="S22" s="25">
        <v>3</v>
      </c>
      <c r="T22" s="93"/>
      <c r="U22" s="7">
        <f>U27</f>
        <v>8488</v>
      </c>
      <c r="V22" s="41"/>
      <c r="W22" s="17">
        <f t="shared" si="4"/>
        <v>-8488</v>
      </c>
      <c r="X22" s="144"/>
      <c r="Y22" s="74">
        <v>3</v>
      </c>
      <c r="Z22" s="7"/>
      <c r="AA22" s="7">
        <f>AA27</f>
        <v>8498</v>
      </c>
      <c r="AB22" s="5"/>
      <c r="AC22" s="17">
        <f t="shared" si="2"/>
        <v>-8498</v>
      </c>
      <c r="AD22" s="147"/>
    </row>
    <row r="23" spans="1:32" x14ac:dyDescent="0.4">
      <c r="A23" s="25">
        <v>2</v>
      </c>
      <c r="B23" s="7"/>
      <c r="C23" s="7">
        <f>C26</f>
        <v>8485</v>
      </c>
      <c r="D23" s="5"/>
      <c r="E23" s="17">
        <f t="shared" si="1"/>
        <v>-8485</v>
      </c>
      <c r="F23" s="116"/>
      <c r="G23" s="25">
        <v>2</v>
      </c>
      <c r="H23" s="7"/>
      <c r="I23" s="7">
        <f>I26</f>
        <v>8452</v>
      </c>
      <c r="J23" s="5"/>
      <c r="K23" s="17">
        <f t="shared" si="3"/>
        <v>-8452</v>
      </c>
      <c r="L23" s="116"/>
      <c r="M23" s="25">
        <v>2</v>
      </c>
      <c r="N23" s="7"/>
      <c r="O23" s="7">
        <f>O26</f>
        <v>8421</v>
      </c>
      <c r="P23" s="41"/>
      <c r="Q23" s="17">
        <f t="shared" si="0"/>
        <v>-8421</v>
      </c>
      <c r="R23" s="150"/>
      <c r="S23" s="25">
        <v>2</v>
      </c>
      <c r="T23" s="93"/>
      <c r="U23" s="7">
        <f>U26</f>
        <v>8522</v>
      </c>
      <c r="V23" s="41"/>
      <c r="W23" s="17">
        <f t="shared" si="4"/>
        <v>-8522</v>
      </c>
      <c r="X23" s="150"/>
      <c r="Y23" s="74">
        <v>2</v>
      </c>
      <c r="Z23" s="7"/>
      <c r="AA23" s="7">
        <f>AA26</f>
        <v>8706</v>
      </c>
      <c r="AB23" s="5"/>
      <c r="AC23" s="17">
        <f t="shared" si="2"/>
        <v>-8706</v>
      </c>
      <c r="AD23" s="148"/>
    </row>
    <row r="24" spans="1:32" x14ac:dyDescent="0.4">
      <c r="A24" s="26">
        <v>1</v>
      </c>
      <c r="B24" s="13"/>
      <c r="C24" s="13">
        <f>C25</f>
        <v>8602</v>
      </c>
      <c r="D24" s="5"/>
      <c r="E24" s="18">
        <f>B24-C24-D24</f>
        <v>-8602</v>
      </c>
      <c r="F24" s="27"/>
      <c r="G24" s="26">
        <v>1</v>
      </c>
      <c r="H24" s="13"/>
      <c r="I24" s="13">
        <f>I25</f>
        <v>8571</v>
      </c>
      <c r="J24" s="5"/>
      <c r="K24" s="18">
        <f t="shared" si="3"/>
        <v>-8571</v>
      </c>
      <c r="L24" s="50"/>
      <c r="M24" s="26">
        <v>1</v>
      </c>
      <c r="N24" s="13"/>
      <c r="O24" s="13">
        <f>O25</f>
        <v>8543</v>
      </c>
      <c r="P24" s="41"/>
      <c r="Q24" s="18">
        <f t="shared" si="0"/>
        <v>-8543</v>
      </c>
      <c r="R24" s="50"/>
      <c r="S24" s="26">
        <v>1</v>
      </c>
      <c r="T24" s="94"/>
      <c r="U24" s="13">
        <f>U25</f>
        <v>8638</v>
      </c>
      <c r="V24" s="41"/>
      <c r="W24" s="18">
        <f t="shared" si="4"/>
        <v>-8638</v>
      </c>
      <c r="X24" s="27"/>
      <c r="Y24" s="75">
        <v>1</v>
      </c>
      <c r="Z24" s="13"/>
      <c r="AA24" s="13">
        <f>AA25</f>
        <v>9020</v>
      </c>
      <c r="AB24" s="5"/>
      <c r="AC24" s="18">
        <f t="shared" si="2"/>
        <v>-9020</v>
      </c>
      <c r="AD24" s="27"/>
    </row>
    <row r="25" spans="1:32" x14ac:dyDescent="0.4">
      <c r="A25" s="26">
        <v>1</v>
      </c>
      <c r="B25" s="13"/>
      <c r="C25" s="13">
        <f t="shared" ref="C25:C42" si="5">G51</f>
        <v>8602</v>
      </c>
      <c r="D25" s="5"/>
      <c r="E25" s="18">
        <f t="shared" si="1"/>
        <v>-8602</v>
      </c>
      <c r="F25" s="28">
        <f>B25-B24</f>
        <v>0</v>
      </c>
      <c r="G25" s="26">
        <v>1</v>
      </c>
      <c r="H25" s="13"/>
      <c r="I25" s="13">
        <f t="shared" ref="I25:I32" si="6">O51</f>
        <v>8571</v>
      </c>
      <c r="J25" s="5"/>
      <c r="K25" s="18">
        <f t="shared" si="3"/>
        <v>-8571</v>
      </c>
      <c r="L25" s="51">
        <f>H25-H24</f>
        <v>0</v>
      </c>
      <c r="M25" s="26">
        <v>1</v>
      </c>
      <c r="N25" s="13"/>
      <c r="O25" s="13">
        <f t="shared" ref="O25:O40" si="7">Y51</f>
        <v>8543</v>
      </c>
      <c r="P25" s="41"/>
      <c r="Q25" s="18">
        <f t="shared" si="0"/>
        <v>-8543</v>
      </c>
      <c r="R25" s="51">
        <f>N25-N24</f>
        <v>0</v>
      </c>
      <c r="S25" s="26">
        <v>1</v>
      </c>
      <c r="T25" s="94"/>
      <c r="U25" s="13">
        <f t="shared" ref="U25:U30" si="8">P62</f>
        <v>8638</v>
      </c>
      <c r="V25" s="41"/>
      <c r="W25" s="18">
        <f t="shared" si="4"/>
        <v>-8638</v>
      </c>
      <c r="X25" s="28">
        <f>T25-T24</f>
        <v>0</v>
      </c>
      <c r="Y25" s="75">
        <v>1</v>
      </c>
      <c r="Z25" s="13"/>
      <c r="AA25" s="13">
        <f>AH51</f>
        <v>9020</v>
      </c>
      <c r="AB25" s="5"/>
      <c r="AC25" s="18">
        <f t="shared" si="2"/>
        <v>-9020</v>
      </c>
      <c r="AD25" s="28">
        <f>Z25-Z24</f>
        <v>0</v>
      </c>
    </row>
    <row r="26" spans="1:32" x14ac:dyDescent="0.4">
      <c r="A26" s="25">
        <v>2</v>
      </c>
      <c r="B26" s="7"/>
      <c r="C26" s="7">
        <f t="shared" si="5"/>
        <v>8485</v>
      </c>
      <c r="D26" s="5"/>
      <c r="E26" s="17">
        <f t="shared" si="1"/>
        <v>-8485</v>
      </c>
      <c r="F26" s="29">
        <f>B26-B23</f>
        <v>0</v>
      </c>
      <c r="G26" s="25">
        <v>2</v>
      </c>
      <c r="H26" s="7"/>
      <c r="I26" s="7">
        <f t="shared" si="6"/>
        <v>8452</v>
      </c>
      <c r="J26" s="5"/>
      <c r="K26" s="17">
        <f t="shared" si="3"/>
        <v>-8452</v>
      </c>
      <c r="L26" s="44">
        <f>H26-H23</f>
        <v>0</v>
      </c>
      <c r="M26" s="25">
        <v>2</v>
      </c>
      <c r="N26" s="7"/>
      <c r="O26" s="7">
        <f t="shared" si="7"/>
        <v>8421</v>
      </c>
      <c r="P26" s="41"/>
      <c r="Q26" s="17">
        <f t="shared" si="0"/>
        <v>-8421</v>
      </c>
      <c r="R26" s="44">
        <f>N26-N23</f>
        <v>0</v>
      </c>
      <c r="S26" s="25">
        <v>2</v>
      </c>
      <c r="T26" s="93"/>
      <c r="U26" s="7">
        <f t="shared" si="8"/>
        <v>8522</v>
      </c>
      <c r="V26" s="41"/>
      <c r="W26" s="17">
        <f t="shared" si="4"/>
        <v>-8522</v>
      </c>
      <c r="X26" s="29">
        <f>T26-T23</f>
        <v>0</v>
      </c>
      <c r="Y26" s="74">
        <v>2</v>
      </c>
      <c r="Z26" s="7"/>
      <c r="AA26" s="7">
        <f t="shared" ref="AA26:AA37" si="9">AH52</f>
        <v>8706</v>
      </c>
      <c r="AB26" s="5"/>
      <c r="AC26" s="17">
        <f t="shared" si="2"/>
        <v>-8706</v>
      </c>
      <c r="AD26" s="29">
        <f>Z26-Z23</f>
        <v>0</v>
      </c>
      <c r="AF26" s="98"/>
    </row>
    <row r="27" spans="1:32" x14ac:dyDescent="0.4">
      <c r="A27" s="25">
        <v>3</v>
      </c>
      <c r="B27" s="7"/>
      <c r="C27" s="7">
        <f t="shared" si="5"/>
        <v>8449</v>
      </c>
      <c r="D27" s="5"/>
      <c r="E27" s="17">
        <f t="shared" si="1"/>
        <v>-8449</v>
      </c>
      <c r="F27" s="29">
        <f>B27-B22</f>
        <v>0</v>
      </c>
      <c r="G27" s="25">
        <v>3</v>
      </c>
      <c r="H27" s="7"/>
      <c r="I27" s="7">
        <f t="shared" si="6"/>
        <v>8417</v>
      </c>
      <c r="J27" s="5"/>
      <c r="K27" s="17">
        <f t="shared" si="3"/>
        <v>-8417</v>
      </c>
      <c r="L27" s="44">
        <f>H27-H22</f>
        <v>0</v>
      </c>
      <c r="M27" s="25">
        <v>3</v>
      </c>
      <c r="N27" s="7"/>
      <c r="O27" s="7">
        <f t="shared" si="7"/>
        <v>8388</v>
      </c>
      <c r="P27" s="41"/>
      <c r="Q27" s="17">
        <f t="shared" si="0"/>
        <v>-8388</v>
      </c>
      <c r="R27" s="44">
        <f>N27-N22</f>
        <v>0</v>
      </c>
      <c r="S27" s="25">
        <v>3</v>
      </c>
      <c r="T27" s="93"/>
      <c r="U27" s="7">
        <f t="shared" si="8"/>
        <v>8488</v>
      </c>
      <c r="V27" s="41"/>
      <c r="W27" s="17">
        <f t="shared" si="4"/>
        <v>-8488</v>
      </c>
      <c r="X27" s="29">
        <f>T27-T22</f>
        <v>0</v>
      </c>
      <c r="Y27" s="74">
        <v>3</v>
      </c>
      <c r="Z27" s="7"/>
      <c r="AA27" s="7">
        <f t="shared" si="9"/>
        <v>8498</v>
      </c>
      <c r="AB27" s="5"/>
      <c r="AC27" s="17">
        <f t="shared" si="2"/>
        <v>-8498</v>
      </c>
      <c r="AD27" s="29">
        <f>Z27-Z22</f>
        <v>0</v>
      </c>
    </row>
    <row r="28" spans="1:32" x14ac:dyDescent="0.4">
      <c r="A28" s="25">
        <v>4</v>
      </c>
      <c r="B28" s="7"/>
      <c r="C28" s="7">
        <f t="shared" si="5"/>
        <v>8498</v>
      </c>
      <c r="D28" s="5"/>
      <c r="E28" s="17">
        <f t="shared" si="1"/>
        <v>-8498</v>
      </c>
      <c r="F28" s="29">
        <f>B28-B21</f>
        <v>0</v>
      </c>
      <c r="G28" s="25">
        <v>4</v>
      </c>
      <c r="H28" s="7"/>
      <c r="I28" s="7">
        <f t="shared" si="6"/>
        <v>8469</v>
      </c>
      <c r="J28" s="5"/>
      <c r="K28" s="17">
        <f t="shared" si="3"/>
        <v>-8469</v>
      </c>
      <c r="L28" s="44">
        <f>H28-H21</f>
        <v>0</v>
      </c>
      <c r="M28" s="25">
        <v>4</v>
      </c>
      <c r="N28" s="7"/>
      <c r="O28" s="7">
        <f t="shared" si="7"/>
        <v>8447</v>
      </c>
      <c r="P28" s="41"/>
      <c r="Q28" s="17">
        <f t="shared" si="0"/>
        <v>-8447</v>
      </c>
      <c r="R28" s="44">
        <f>N28-N21</f>
        <v>0</v>
      </c>
      <c r="S28" s="25">
        <v>4</v>
      </c>
      <c r="T28" s="93"/>
      <c r="U28" s="7">
        <f t="shared" si="8"/>
        <v>8545</v>
      </c>
      <c r="V28" s="41"/>
      <c r="W28" s="17">
        <f t="shared" si="4"/>
        <v>-8545</v>
      </c>
      <c r="X28" s="29">
        <f>T28-T21</f>
        <v>0</v>
      </c>
      <c r="Y28" s="74">
        <v>4</v>
      </c>
      <c r="Z28" s="7"/>
      <c r="AA28" s="7">
        <f t="shared" si="9"/>
        <v>8482</v>
      </c>
      <c r="AB28" s="5"/>
      <c r="AC28" s="17">
        <f t="shared" si="2"/>
        <v>-8482</v>
      </c>
      <c r="AD28" s="29">
        <f>Z28-Z21</f>
        <v>0</v>
      </c>
    </row>
    <row r="29" spans="1:32" x14ac:dyDescent="0.4">
      <c r="A29" s="24">
        <v>5</v>
      </c>
      <c r="B29" s="6"/>
      <c r="C29" s="6">
        <f t="shared" si="5"/>
        <v>8406</v>
      </c>
      <c r="D29" s="5"/>
      <c r="E29" s="8">
        <f t="shared" si="1"/>
        <v>-8406</v>
      </c>
      <c r="F29" s="29">
        <f>B29-B20</f>
        <v>0</v>
      </c>
      <c r="G29" s="24">
        <v>5</v>
      </c>
      <c r="H29" s="6"/>
      <c r="I29" s="6">
        <f t="shared" si="6"/>
        <v>8377</v>
      </c>
      <c r="J29" s="5"/>
      <c r="K29" s="8">
        <f t="shared" si="3"/>
        <v>-8377</v>
      </c>
      <c r="L29" s="44">
        <f>H29-H20</f>
        <v>0</v>
      </c>
      <c r="M29" s="24">
        <v>5</v>
      </c>
      <c r="N29" s="6"/>
      <c r="O29" s="6">
        <f t="shared" si="7"/>
        <v>8353</v>
      </c>
      <c r="P29" s="41"/>
      <c r="Q29" s="8">
        <f t="shared" si="0"/>
        <v>-8353</v>
      </c>
      <c r="R29" s="44">
        <f>N29-N20</f>
        <v>0</v>
      </c>
      <c r="S29" s="24">
        <v>5</v>
      </c>
      <c r="T29" s="92"/>
      <c r="U29" s="6">
        <f t="shared" si="8"/>
        <v>8448</v>
      </c>
      <c r="V29" s="41"/>
      <c r="W29" s="8">
        <f t="shared" si="4"/>
        <v>-8448</v>
      </c>
      <c r="X29" s="29">
        <f>T29-T20</f>
        <v>0</v>
      </c>
      <c r="Y29" s="73">
        <v>5</v>
      </c>
      <c r="Z29" s="4"/>
      <c r="AA29" s="4">
        <f t="shared" si="9"/>
        <v>8316</v>
      </c>
      <c r="AB29" s="5"/>
      <c r="AC29" s="14">
        <f t="shared" si="2"/>
        <v>-8316</v>
      </c>
      <c r="AD29" s="29">
        <f>Z29-Z20</f>
        <v>0</v>
      </c>
    </row>
    <row r="30" spans="1:32" x14ac:dyDescent="0.4">
      <c r="A30" s="24">
        <v>6</v>
      </c>
      <c r="B30" s="6"/>
      <c r="C30" s="6">
        <f t="shared" si="5"/>
        <v>8280</v>
      </c>
      <c r="D30" s="5"/>
      <c r="E30" s="8">
        <f t="shared" si="1"/>
        <v>-8280</v>
      </c>
      <c r="F30" s="29">
        <f>B30-B19</f>
        <v>0</v>
      </c>
      <c r="G30" s="24">
        <v>6</v>
      </c>
      <c r="H30" s="6"/>
      <c r="I30" s="6">
        <f t="shared" si="6"/>
        <v>8253</v>
      </c>
      <c r="J30" s="5"/>
      <c r="K30" s="8">
        <f t="shared" si="3"/>
        <v>-8253</v>
      </c>
      <c r="L30" s="44">
        <f>H30-H19</f>
        <v>0</v>
      </c>
      <c r="M30" s="24">
        <v>6</v>
      </c>
      <c r="N30" s="6"/>
      <c r="O30" s="6">
        <f t="shared" si="7"/>
        <v>8230</v>
      </c>
      <c r="P30" s="41"/>
      <c r="Q30" s="8">
        <f t="shared" si="0"/>
        <v>-8230</v>
      </c>
      <c r="R30" s="44">
        <f>N30-N19</f>
        <v>0</v>
      </c>
      <c r="S30" s="24">
        <v>6</v>
      </c>
      <c r="T30" s="92"/>
      <c r="U30" s="6">
        <f t="shared" si="8"/>
        <v>8324</v>
      </c>
      <c r="V30" s="41"/>
      <c r="W30" s="8">
        <f t="shared" si="4"/>
        <v>-8324</v>
      </c>
      <c r="X30" s="29">
        <f>T30-T19</f>
        <v>0</v>
      </c>
      <c r="Y30" s="73">
        <v>6</v>
      </c>
      <c r="Z30" s="4"/>
      <c r="AA30" s="4">
        <f t="shared" si="9"/>
        <v>8116</v>
      </c>
      <c r="AB30" s="5"/>
      <c r="AC30" s="14">
        <f t="shared" si="2"/>
        <v>-8116</v>
      </c>
      <c r="AD30" s="29">
        <f>Z30-Z19</f>
        <v>0</v>
      </c>
    </row>
    <row r="31" spans="1:32" x14ac:dyDescent="0.4">
      <c r="A31" s="24">
        <v>7</v>
      </c>
      <c r="B31" s="6"/>
      <c r="C31" s="6">
        <f t="shared" si="5"/>
        <v>8223</v>
      </c>
      <c r="D31" s="5"/>
      <c r="E31" s="8">
        <f t="shared" si="1"/>
        <v>-8223</v>
      </c>
      <c r="F31" s="29">
        <f>B31-B18</f>
        <v>0</v>
      </c>
      <c r="G31" s="24">
        <v>7</v>
      </c>
      <c r="H31" s="6"/>
      <c r="I31" s="6">
        <f t="shared" si="6"/>
        <v>8198</v>
      </c>
      <c r="J31" s="5"/>
      <c r="K31" s="8">
        <f t="shared" si="3"/>
        <v>-8198</v>
      </c>
      <c r="L31" s="44">
        <f>H31-H18</f>
        <v>0</v>
      </c>
      <c r="M31" s="24">
        <v>7</v>
      </c>
      <c r="N31" s="6"/>
      <c r="O31" s="6">
        <f t="shared" si="7"/>
        <v>8182</v>
      </c>
      <c r="P31" s="41"/>
      <c r="Q31" s="8">
        <f t="shared" si="0"/>
        <v>-8182</v>
      </c>
      <c r="R31" s="44">
        <f>N31-N18</f>
        <v>0</v>
      </c>
      <c r="S31" s="24">
        <v>7</v>
      </c>
      <c r="T31" s="92"/>
      <c r="U31" s="6">
        <f>P68</f>
        <v>8264</v>
      </c>
      <c r="V31" s="41"/>
      <c r="W31" s="8">
        <f t="shared" si="4"/>
        <v>-8264</v>
      </c>
      <c r="X31" s="29">
        <f>T31-T18</f>
        <v>0</v>
      </c>
      <c r="Y31" s="73">
        <v>7</v>
      </c>
      <c r="Z31" s="4"/>
      <c r="AA31" s="4">
        <f t="shared" si="9"/>
        <v>8048</v>
      </c>
      <c r="AB31" s="5"/>
      <c r="AC31" s="14">
        <f t="shared" si="2"/>
        <v>-8048</v>
      </c>
      <c r="AD31" s="29">
        <f>Z31-Z18</f>
        <v>0</v>
      </c>
    </row>
    <row r="32" spans="1:32" ht="18" thickBot="1" x14ac:dyDescent="0.45">
      <c r="A32" s="24">
        <v>8</v>
      </c>
      <c r="B32" s="6"/>
      <c r="C32" s="6">
        <f t="shared" si="5"/>
        <v>8230</v>
      </c>
      <c r="D32" s="5"/>
      <c r="E32" s="8">
        <f t="shared" si="1"/>
        <v>-8230</v>
      </c>
      <c r="F32" s="29">
        <f>B32-B17</f>
        <v>0</v>
      </c>
      <c r="G32" s="46">
        <v>8</v>
      </c>
      <c r="H32" s="47"/>
      <c r="I32" s="47">
        <f t="shared" si="6"/>
        <v>8212</v>
      </c>
      <c r="J32" s="36"/>
      <c r="K32" s="48">
        <f t="shared" si="3"/>
        <v>-8212</v>
      </c>
      <c r="L32" s="45">
        <f>H32-H17</f>
        <v>0</v>
      </c>
      <c r="M32" s="24">
        <v>8</v>
      </c>
      <c r="N32" s="6"/>
      <c r="O32" s="6">
        <f t="shared" si="7"/>
        <v>8214</v>
      </c>
      <c r="P32" s="41"/>
      <c r="Q32" s="8">
        <f t="shared" si="0"/>
        <v>-8214</v>
      </c>
      <c r="R32" s="44">
        <f>N32-N17</f>
        <v>0</v>
      </c>
      <c r="S32" s="46">
        <v>8</v>
      </c>
      <c r="T32" s="95"/>
      <c r="U32" s="47">
        <f>P69</f>
        <v>8285</v>
      </c>
      <c r="V32" s="41"/>
      <c r="W32" s="48">
        <f t="shared" si="4"/>
        <v>-8285</v>
      </c>
      <c r="X32" s="37">
        <f>T32-T17</f>
        <v>0</v>
      </c>
      <c r="Y32" s="73">
        <v>8</v>
      </c>
      <c r="Z32" s="4"/>
      <c r="AA32" s="4">
        <f t="shared" si="9"/>
        <v>8107</v>
      </c>
      <c r="AB32" s="5"/>
      <c r="AC32" s="14">
        <f t="shared" si="2"/>
        <v>-8107</v>
      </c>
      <c r="AD32" s="29">
        <f>Z32-Z17</f>
        <v>0</v>
      </c>
    </row>
    <row r="33" spans="1:30" ht="18" thickBot="1" x14ac:dyDescent="0.45">
      <c r="A33" s="19">
        <v>9</v>
      </c>
      <c r="B33" s="4"/>
      <c r="C33" s="4">
        <f t="shared" si="5"/>
        <v>8042</v>
      </c>
      <c r="D33" s="5"/>
      <c r="E33" s="14">
        <f t="shared" si="1"/>
        <v>-8042</v>
      </c>
      <c r="F33" s="29">
        <f>B33-B16</f>
        <v>0</v>
      </c>
      <c r="G33" s="139"/>
      <c r="H33" s="140"/>
      <c r="I33" s="140"/>
      <c r="J33" s="140"/>
      <c r="K33" s="140"/>
      <c r="L33" s="141"/>
      <c r="M33" s="19">
        <v>9</v>
      </c>
      <c r="N33" s="4"/>
      <c r="O33" s="4">
        <f t="shared" si="7"/>
        <v>8039</v>
      </c>
      <c r="P33" s="41"/>
      <c r="Q33" s="14">
        <f t="shared" si="0"/>
        <v>-8039</v>
      </c>
      <c r="R33" s="44">
        <f>N33-N16</f>
        <v>0</v>
      </c>
      <c r="S33" s="79">
        <v>9</v>
      </c>
      <c r="T33" s="96"/>
      <c r="U33" s="55">
        <f>P70</f>
        <v>7722</v>
      </c>
      <c r="V33" s="80"/>
      <c r="W33" s="57">
        <f>T33-U33-V33</f>
        <v>-7722</v>
      </c>
      <c r="X33" s="58">
        <f>T33-T16</f>
        <v>0</v>
      </c>
      <c r="Y33" s="38">
        <v>9</v>
      </c>
      <c r="Z33" s="6"/>
      <c r="AA33" s="6">
        <f t="shared" si="9"/>
        <v>7980</v>
      </c>
      <c r="AB33" s="5"/>
      <c r="AC33" s="8">
        <f t="shared" si="2"/>
        <v>-7980</v>
      </c>
      <c r="AD33" s="29">
        <f>Z33-Z16</f>
        <v>0</v>
      </c>
    </row>
    <row r="34" spans="1:30" x14ac:dyDescent="0.4">
      <c r="A34" s="19">
        <v>10</v>
      </c>
      <c r="B34" s="4"/>
      <c r="C34" s="4">
        <f t="shared" si="5"/>
        <v>7995</v>
      </c>
      <c r="D34" s="5"/>
      <c r="E34" s="14">
        <f t="shared" si="1"/>
        <v>-7995</v>
      </c>
      <c r="F34" s="29">
        <f>B34-B15</f>
        <v>0</v>
      </c>
      <c r="G34" s="142"/>
      <c r="H34" s="143"/>
      <c r="I34" s="143"/>
      <c r="J34" s="143"/>
      <c r="K34" s="143"/>
      <c r="L34" s="144"/>
      <c r="M34" s="19">
        <v>10</v>
      </c>
      <c r="N34" s="4"/>
      <c r="O34" s="4">
        <f t="shared" si="7"/>
        <v>7990</v>
      </c>
      <c r="P34" s="41"/>
      <c r="Q34" s="14">
        <f t="shared" si="0"/>
        <v>-7990</v>
      </c>
      <c r="R34" s="29">
        <f>N34-N15</f>
        <v>0</v>
      </c>
      <c r="S34" s="139"/>
      <c r="T34" s="140"/>
      <c r="U34" s="140"/>
      <c r="V34" s="140"/>
      <c r="W34" s="140"/>
      <c r="X34" s="141"/>
      <c r="Y34" s="38">
        <v>10</v>
      </c>
      <c r="Z34" s="6"/>
      <c r="AA34" s="6">
        <f t="shared" si="9"/>
        <v>7881</v>
      </c>
      <c r="AB34" s="5"/>
      <c r="AC34" s="8">
        <f t="shared" si="2"/>
        <v>-7881</v>
      </c>
      <c r="AD34" s="29">
        <f>Z34-Z15</f>
        <v>0</v>
      </c>
    </row>
    <row r="35" spans="1:30" x14ac:dyDescent="0.4">
      <c r="A35" s="19">
        <v>11</v>
      </c>
      <c r="B35" s="4"/>
      <c r="C35" s="4">
        <f t="shared" si="5"/>
        <v>7918</v>
      </c>
      <c r="D35" s="5"/>
      <c r="E35" s="14">
        <f t="shared" si="1"/>
        <v>-7918</v>
      </c>
      <c r="F35" s="29">
        <f>B35-B14</f>
        <v>0</v>
      </c>
      <c r="G35" s="142"/>
      <c r="H35" s="143"/>
      <c r="I35" s="143"/>
      <c r="J35" s="143"/>
      <c r="K35" s="143"/>
      <c r="L35" s="144"/>
      <c r="M35" s="19">
        <v>11</v>
      </c>
      <c r="N35" s="4"/>
      <c r="O35" s="4">
        <f t="shared" si="7"/>
        <v>7918</v>
      </c>
      <c r="P35" s="41"/>
      <c r="Q35" s="14">
        <f t="shared" si="0"/>
        <v>-7918</v>
      </c>
      <c r="R35" s="29">
        <f>N35-N14</f>
        <v>0</v>
      </c>
      <c r="S35" s="142"/>
      <c r="T35" s="143"/>
      <c r="U35" s="143"/>
      <c r="V35" s="143"/>
      <c r="W35" s="143"/>
      <c r="X35" s="144"/>
      <c r="Y35" s="38">
        <v>11</v>
      </c>
      <c r="Z35" s="6"/>
      <c r="AA35" s="6">
        <f t="shared" si="9"/>
        <v>7870</v>
      </c>
      <c r="AB35" s="5"/>
      <c r="AC35" s="8">
        <f t="shared" si="2"/>
        <v>-7870</v>
      </c>
      <c r="AD35" s="29">
        <f>Z35-Z14</f>
        <v>0</v>
      </c>
    </row>
    <row r="36" spans="1:30" x14ac:dyDescent="0.4">
      <c r="A36" s="19">
        <v>12</v>
      </c>
      <c r="B36" s="4"/>
      <c r="C36" s="4">
        <f t="shared" si="5"/>
        <v>7912</v>
      </c>
      <c r="D36" s="5"/>
      <c r="E36" s="14">
        <f t="shared" si="1"/>
        <v>-7912</v>
      </c>
      <c r="F36" s="29">
        <f>B36-B13</f>
        <v>0</v>
      </c>
      <c r="G36" s="142"/>
      <c r="H36" s="143"/>
      <c r="I36" s="143"/>
      <c r="J36" s="143"/>
      <c r="K36" s="143"/>
      <c r="L36" s="144"/>
      <c r="M36" s="19">
        <v>12</v>
      </c>
      <c r="N36" s="4"/>
      <c r="O36" s="4">
        <f t="shared" si="7"/>
        <v>7912</v>
      </c>
      <c r="P36" s="41"/>
      <c r="Q36" s="14">
        <f t="shared" si="0"/>
        <v>-7912</v>
      </c>
      <c r="R36" s="29">
        <f>N36-N13</f>
        <v>0</v>
      </c>
      <c r="S36" s="142"/>
      <c r="T36" s="143"/>
      <c r="U36" s="143"/>
      <c r="V36" s="143"/>
      <c r="W36" s="143"/>
      <c r="X36" s="144"/>
      <c r="Y36" s="38">
        <v>12</v>
      </c>
      <c r="Z36" s="6"/>
      <c r="AA36" s="6">
        <f t="shared" si="9"/>
        <v>7910</v>
      </c>
      <c r="AB36" s="5"/>
      <c r="AC36" s="8">
        <f t="shared" si="2"/>
        <v>-7910</v>
      </c>
      <c r="AD36" s="29">
        <f>Z36-Z13</f>
        <v>0</v>
      </c>
    </row>
    <row r="37" spans="1:30" ht="18" thickBot="1" x14ac:dyDescent="0.45">
      <c r="A37" s="19">
        <v>13</v>
      </c>
      <c r="B37" s="4"/>
      <c r="C37" s="4">
        <f t="shared" si="5"/>
        <v>7844</v>
      </c>
      <c r="D37" s="5"/>
      <c r="E37" s="14">
        <f t="shared" si="1"/>
        <v>-7844</v>
      </c>
      <c r="F37" s="29">
        <f>B37-B12</f>
        <v>0</v>
      </c>
      <c r="G37" s="142"/>
      <c r="H37" s="143"/>
      <c r="I37" s="143"/>
      <c r="J37" s="143"/>
      <c r="K37" s="143"/>
      <c r="L37" s="144"/>
      <c r="M37" s="19">
        <v>13</v>
      </c>
      <c r="N37" s="4"/>
      <c r="O37" s="4">
        <f t="shared" si="7"/>
        <v>7851</v>
      </c>
      <c r="P37" s="41"/>
      <c r="Q37" s="14">
        <f t="shared" si="0"/>
        <v>-7851</v>
      </c>
      <c r="R37" s="29">
        <f>N37-N12</f>
        <v>0</v>
      </c>
      <c r="S37" s="142"/>
      <c r="T37" s="143"/>
      <c r="U37" s="143"/>
      <c r="V37" s="143"/>
      <c r="W37" s="143"/>
      <c r="X37" s="144"/>
      <c r="Y37" s="49">
        <v>13</v>
      </c>
      <c r="Z37" s="47"/>
      <c r="AA37" s="47">
        <f t="shared" si="9"/>
        <v>8015</v>
      </c>
      <c r="AB37" s="36"/>
      <c r="AC37" s="48">
        <f t="shared" si="2"/>
        <v>-8015</v>
      </c>
      <c r="AD37" s="37">
        <f>Z37-Z12</f>
        <v>0</v>
      </c>
    </row>
    <row r="38" spans="1:30" x14ac:dyDescent="0.4">
      <c r="A38" s="19">
        <v>14</v>
      </c>
      <c r="B38" s="4"/>
      <c r="C38" s="4">
        <f t="shared" si="5"/>
        <v>7818</v>
      </c>
      <c r="D38" s="5"/>
      <c r="E38" s="14">
        <f t="shared" si="1"/>
        <v>-7818</v>
      </c>
      <c r="F38" s="29">
        <f>B38-B11</f>
        <v>0</v>
      </c>
      <c r="G38" s="142"/>
      <c r="H38" s="143"/>
      <c r="I38" s="143"/>
      <c r="J38" s="143"/>
      <c r="K38" s="143"/>
      <c r="L38" s="144"/>
      <c r="M38" s="19">
        <v>14</v>
      </c>
      <c r="N38" s="4"/>
      <c r="O38" s="4">
        <f t="shared" si="7"/>
        <v>7824</v>
      </c>
      <c r="P38" s="41"/>
      <c r="Q38" s="14">
        <f t="shared" si="0"/>
        <v>-7824</v>
      </c>
      <c r="R38" s="29">
        <f>N38-N11</f>
        <v>0</v>
      </c>
      <c r="S38" s="142"/>
      <c r="T38" s="143"/>
      <c r="U38" s="143"/>
      <c r="V38" s="143"/>
      <c r="W38" s="143"/>
      <c r="X38" s="144"/>
      <c r="Y38" s="139"/>
      <c r="Z38" s="140"/>
      <c r="AA38" s="140"/>
      <c r="AB38" s="140"/>
      <c r="AC38" s="140"/>
      <c r="AD38" s="141"/>
    </row>
    <row r="39" spans="1:30" x14ac:dyDescent="0.4">
      <c r="A39" s="19">
        <v>15</v>
      </c>
      <c r="B39" s="4"/>
      <c r="C39" s="4">
        <f t="shared" si="5"/>
        <v>7812</v>
      </c>
      <c r="D39" s="5"/>
      <c r="E39" s="14">
        <f t="shared" si="1"/>
        <v>-7812</v>
      </c>
      <c r="F39" s="29">
        <f>B39-B10</f>
        <v>0</v>
      </c>
      <c r="G39" s="142"/>
      <c r="H39" s="143"/>
      <c r="I39" s="143"/>
      <c r="J39" s="143"/>
      <c r="K39" s="143"/>
      <c r="L39" s="144"/>
      <c r="M39" s="19">
        <v>15</v>
      </c>
      <c r="N39" s="4"/>
      <c r="O39" s="4">
        <f t="shared" si="7"/>
        <v>7812</v>
      </c>
      <c r="P39" s="41"/>
      <c r="Q39" s="14">
        <f t="shared" si="0"/>
        <v>-7812</v>
      </c>
      <c r="R39" s="29">
        <f>N39-N10</f>
        <v>0</v>
      </c>
      <c r="S39" s="142"/>
      <c r="T39" s="143"/>
      <c r="U39" s="143"/>
      <c r="V39" s="143"/>
      <c r="W39" s="143"/>
      <c r="X39" s="144"/>
      <c r="Y39" s="142"/>
      <c r="Z39" s="143"/>
      <c r="AA39" s="143"/>
      <c r="AB39" s="143"/>
      <c r="AC39" s="143"/>
      <c r="AD39" s="144"/>
    </row>
    <row r="40" spans="1:30" x14ac:dyDescent="0.4">
      <c r="A40" s="19">
        <v>16</v>
      </c>
      <c r="B40" s="4"/>
      <c r="C40" s="4">
        <f t="shared" si="5"/>
        <v>7840</v>
      </c>
      <c r="D40" s="5"/>
      <c r="E40" s="14">
        <f t="shared" si="1"/>
        <v>-7840</v>
      </c>
      <c r="F40" s="29">
        <f>B40-B9</f>
        <v>0</v>
      </c>
      <c r="G40" s="142"/>
      <c r="H40" s="143"/>
      <c r="I40" s="143"/>
      <c r="J40" s="143"/>
      <c r="K40" s="143"/>
      <c r="L40" s="144"/>
      <c r="M40" s="19">
        <v>16</v>
      </c>
      <c r="N40" s="4"/>
      <c r="O40" s="4">
        <f t="shared" si="7"/>
        <v>7833</v>
      </c>
      <c r="P40" s="41"/>
      <c r="Q40" s="14">
        <f t="shared" si="0"/>
        <v>-7833</v>
      </c>
      <c r="R40" s="29">
        <f>N40-N9</f>
        <v>0</v>
      </c>
      <c r="S40" s="142"/>
      <c r="T40" s="143"/>
      <c r="U40" s="143"/>
      <c r="V40" s="143"/>
      <c r="W40" s="143"/>
      <c r="X40" s="144"/>
      <c r="Y40" s="142"/>
      <c r="Z40" s="143"/>
      <c r="AA40" s="143"/>
      <c r="AB40" s="143"/>
      <c r="AC40" s="143"/>
      <c r="AD40" s="144"/>
    </row>
    <row r="41" spans="1:30" x14ac:dyDescent="0.4">
      <c r="A41" s="23">
        <v>17</v>
      </c>
      <c r="B41" s="15"/>
      <c r="C41" s="15">
        <f t="shared" si="5"/>
        <v>7669</v>
      </c>
      <c r="D41" s="5"/>
      <c r="E41" s="16">
        <f t="shared" si="1"/>
        <v>-7669</v>
      </c>
      <c r="F41" s="29">
        <f>B41-B8</f>
        <v>0</v>
      </c>
      <c r="G41" s="142"/>
      <c r="H41" s="143"/>
      <c r="I41" s="143"/>
      <c r="J41" s="143"/>
      <c r="K41" s="143"/>
      <c r="L41" s="144"/>
      <c r="M41" s="23">
        <v>25</v>
      </c>
      <c r="N41" s="15"/>
      <c r="O41" s="15">
        <f>Y67</f>
        <v>7665</v>
      </c>
      <c r="P41" s="5"/>
      <c r="Q41" s="16">
        <f t="shared" si="0"/>
        <v>-7665</v>
      </c>
      <c r="R41" s="29">
        <f>N41-N8</f>
        <v>0</v>
      </c>
      <c r="S41" s="142"/>
      <c r="T41" s="143"/>
      <c r="U41" s="143"/>
      <c r="V41" s="143"/>
      <c r="W41" s="143"/>
      <c r="X41" s="144"/>
      <c r="Y41" s="142"/>
      <c r="Z41" s="143"/>
      <c r="AA41" s="143"/>
      <c r="AB41" s="143"/>
      <c r="AC41" s="143"/>
      <c r="AD41" s="144"/>
    </row>
    <row r="42" spans="1:30" ht="18" thickBot="1" x14ac:dyDescent="0.45">
      <c r="A42" s="54">
        <v>18</v>
      </c>
      <c r="B42" s="55"/>
      <c r="C42" s="55">
        <f t="shared" si="5"/>
        <v>7643</v>
      </c>
      <c r="D42" s="56"/>
      <c r="E42" s="57">
        <f t="shared" si="1"/>
        <v>-7643</v>
      </c>
      <c r="F42" s="58">
        <f>B42-B7</f>
        <v>0</v>
      </c>
      <c r="G42" s="145"/>
      <c r="H42" s="122"/>
      <c r="I42" s="122"/>
      <c r="J42" s="122"/>
      <c r="K42" s="122"/>
      <c r="L42" s="123"/>
      <c r="M42" s="54">
        <v>26</v>
      </c>
      <c r="N42" s="55"/>
      <c r="O42" s="55">
        <f>Y68</f>
        <v>7647</v>
      </c>
      <c r="P42" s="56"/>
      <c r="Q42" s="57">
        <f t="shared" si="0"/>
        <v>-7647</v>
      </c>
      <c r="R42" s="58">
        <f>N42-N7</f>
        <v>0</v>
      </c>
      <c r="S42" s="145"/>
      <c r="T42" s="122"/>
      <c r="U42" s="122"/>
      <c r="V42" s="122"/>
      <c r="W42" s="122"/>
      <c r="X42" s="123"/>
      <c r="Y42" s="145"/>
      <c r="Z42" s="122"/>
      <c r="AA42" s="122"/>
      <c r="AB42" s="122"/>
      <c r="AC42" s="122"/>
      <c r="AD42" s="123"/>
    </row>
    <row r="46" spans="1:30" ht="15" customHeight="1" x14ac:dyDescent="0.4"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</row>
    <row r="48" spans="1:30" ht="18" thickBot="1" x14ac:dyDescent="0.45"/>
    <row r="49" spans="1:34" x14ac:dyDescent="0.4">
      <c r="A49" s="111" t="s">
        <v>3</v>
      </c>
      <c r="B49" s="112"/>
      <c r="C49" s="112"/>
      <c r="D49" s="112"/>
      <c r="E49" s="112"/>
      <c r="F49" s="112"/>
      <c r="G49" s="113"/>
      <c r="I49" s="111" t="s">
        <v>18</v>
      </c>
      <c r="J49" s="112"/>
      <c r="K49" s="112"/>
      <c r="L49" s="112"/>
      <c r="M49" s="112"/>
      <c r="N49" s="112"/>
      <c r="O49" s="113"/>
      <c r="R49" s="111" t="s">
        <v>19</v>
      </c>
      <c r="S49" s="112"/>
      <c r="T49" s="112"/>
      <c r="U49" s="112"/>
      <c r="V49" s="112"/>
      <c r="W49" s="112"/>
      <c r="X49" s="112"/>
      <c r="Y49" s="113"/>
      <c r="AA49" s="136" t="s">
        <v>4</v>
      </c>
      <c r="AB49" s="137"/>
      <c r="AC49" s="137"/>
      <c r="AD49" s="137"/>
      <c r="AE49" s="137"/>
      <c r="AF49" s="137"/>
      <c r="AG49" s="137"/>
      <c r="AH49" s="138"/>
    </row>
    <row r="50" spans="1:34" x14ac:dyDescent="0.4">
      <c r="A50" s="19"/>
      <c r="B50" s="4" t="s">
        <v>11</v>
      </c>
      <c r="C50" s="4" t="s">
        <v>32</v>
      </c>
      <c r="D50" s="4" t="s">
        <v>33</v>
      </c>
      <c r="E50" s="4" t="s">
        <v>13</v>
      </c>
      <c r="F50" s="4" t="s">
        <v>14</v>
      </c>
      <c r="G50" s="20" t="s">
        <v>15</v>
      </c>
      <c r="I50" s="19"/>
      <c r="J50" s="4" t="s">
        <v>11</v>
      </c>
      <c r="K50" s="4" t="s">
        <v>32</v>
      </c>
      <c r="L50" s="4" t="s">
        <v>33</v>
      </c>
      <c r="M50" s="4" t="s">
        <v>13</v>
      </c>
      <c r="N50" s="4" t="s">
        <v>14</v>
      </c>
      <c r="O50" s="20" t="s">
        <v>15</v>
      </c>
      <c r="R50" s="19"/>
      <c r="S50" s="4" t="s">
        <v>11</v>
      </c>
      <c r="T50" s="4" t="s">
        <v>32</v>
      </c>
      <c r="U50" s="4" t="s">
        <v>12</v>
      </c>
      <c r="V50" s="4" t="s">
        <v>36</v>
      </c>
      <c r="W50" s="4" t="s">
        <v>37</v>
      </c>
      <c r="X50" s="4" t="s">
        <v>14</v>
      </c>
      <c r="Y50" s="20" t="s">
        <v>15</v>
      </c>
      <c r="AA50" s="34"/>
      <c r="AB50" s="4" t="s">
        <v>11</v>
      </c>
      <c r="AC50" s="4" t="s">
        <v>16</v>
      </c>
      <c r="AD50" s="4" t="s">
        <v>17</v>
      </c>
      <c r="AE50" s="4" t="s">
        <v>13</v>
      </c>
      <c r="AF50" s="4" t="s">
        <v>35</v>
      </c>
      <c r="AG50" s="4" t="s">
        <v>14</v>
      </c>
      <c r="AH50" s="20" t="s">
        <v>15</v>
      </c>
    </row>
    <row r="51" spans="1:34" x14ac:dyDescent="0.4">
      <c r="A51" s="19">
        <v>1</v>
      </c>
      <c r="B51" s="10">
        <v>205</v>
      </c>
      <c r="C51" s="9">
        <v>1240</v>
      </c>
      <c r="D51" s="9">
        <v>1376</v>
      </c>
      <c r="E51" s="11">
        <v>5295</v>
      </c>
      <c r="F51" s="12">
        <v>-34</v>
      </c>
      <c r="G51" s="30">
        <f>B51+C51+D51+E51+F51+$W$3+$U$3</f>
        <v>8602</v>
      </c>
      <c r="I51" s="19">
        <v>1</v>
      </c>
      <c r="J51" s="10">
        <v>174</v>
      </c>
      <c r="K51" s="4">
        <f>C51</f>
        <v>1240</v>
      </c>
      <c r="L51" s="4">
        <f>D51</f>
        <v>1376</v>
      </c>
      <c r="M51" s="4">
        <f>E51</f>
        <v>5295</v>
      </c>
      <c r="N51" s="12">
        <v>-34</v>
      </c>
      <c r="O51" s="30">
        <f t="shared" ref="O51:O58" si="10">J51+K51+L51+M51+N51+$W$3+$U$3</f>
        <v>8571</v>
      </c>
      <c r="R51" s="19">
        <v>1</v>
      </c>
      <c r="S51" s="10">
        <v>782</v>
      </c>
      <c r="T51" s="9">
        <v>630</v>
      </c>
      <c r="U51" s="9">
        <v>1274</v>
      </c>
      <c r="V51" s="52"/>
      <c r="W51" s="11">
        <v>5357</v>
      </c>
      <c r="X51" s="12">
        <v>-20</v>
      </c>
      <c r="Y51" s="30">
        <f>S51+T51+U51+V51+W51+X51+$AC$3+$U$3</f>
        <v>8543</v>
      </c>
      <c r="AA51" s="34">
        <v>1</v>
      </c>
      <c r="AB51" s="10">
        <v>962</v>
      </c>
      <c r="AC51" s="9">
        <v>1606</v>
      </c>
      <c r="AD51" s="9">
        <v>2972</v>
      </c>
      <c r="AE51" s="11">
        <f>2000+1400</f>
        <v>3400</v>
      </c>
      <c r="AF51" s="97">
        <v>60</v>
      </c>
      <c r="AG51" s="12">
        <v>20</v>
      </c>
      <c r="AH51" s="30">
        <f>AB51+AC51+AD51+AE51+AF51+AG51</f>
        <v>9020</v>
      </c>
    </row>
    <row r="52" spans="1:34" x14ac:dyDescent="0.4">
      <c r="A52" s="19">
        <v>2</v>
      </c>
      <c r="B52" s="10">
        <v>197</v>
      </c>
      <c r="C52" s="9">
        <v>1131</v>
      </c>
      <c r="D52" s="4">
        <f>D51</f>
        <v>1376</v>
      </c>
      <c r="E52" s="4">
        <f>E51</f>
        <v>5295</v>
      </c>
      <c r="F52" s="12">
        <v>-34</v>
      </c>
      <c r="G52" s="30">
        <f t="shared" ref="G52:G58" si="11">B52+C52+D52+E52+F52+$W$3+$U$3</f>
        <v>8485</v>
      </c>
      <c r="I52" s="19">
        <v>2</v>
      </c>
      <c r="J52" s="10">
        <v>164</v>
      </c>
      <c r="K52" s="4">
        <f t="shared" ref="K52:K58" si="12">C52</f>
        <v>1131</v>
      </c>
      <c r="L52" s="4">
        <f>D51</f>
        <v>1376</v>
      </c>
      <c r="M52" s="4">
        <f>M51</f>
        <v>5295</v>
      </c>
      <c r="N52" s="12">
        <v>-34</v>
      </c>
      <c r="O52" s="30">
        <f t="shared" si="10"/>
        <v>8452</v>
      </c>
      <c r="R52" s="19">
        <v>2</v>
      </c>
      <c r="S52" s="10">
        <v>680</v>
      </c>
      <c r="T52" s="9">
        <v>610</v>
      </c>
      <c r="U52" s="4">
        <f>U51</f>
        <v>1274</v>
      </c>
      <c r="V52" s="4"/>
      <c r="W52" s="4">
        <f>W51</f>
        <v>5357</v>
      </c>
      <c r="X52" s="12">
        <v>-20</v>
      </c>
      <c r="Y52" s="30">
        <f t="shared" ref="Y52:Y58" si="13">S52+T52+U52+V52+W52+X52+$AC$3+$U$3</f>
        <v>8421</v>
      </c>
      <c r="AA52" s="34">
        <v>2</v>
      </c>
      <c r="AB52" s="10">
        <v>648</v>
      </c>
      <c r="AC52" s="4">
        <f>AC51</f>
        <v>1606</v>
      </c>
      <c r="AD52" s="4">
        <f>AD51</f>
        <v>2972</v>
      </c>
      <c r="AE52" s="4">
        <f>AE51</f>
        <v>3400</v>
      </c>
      <c r="AF52" s="4">
        <f>AF51</f>
        <v>60</v>
      </c>
      <c r="AG52" s="12">
        <v>20</v>
      </c>
      <c r="AH52" s="30">
        <f t="shared" ref="AH52:AH63" si="14">AB52+AC52+AD52+AE52+AF52+AG52</f>
        <v>8706</v>
      </c>
    </row>
    <row r="53" spans="1:34" x14ac:dyDescent="0.4">
      <c r="A53" s="19">
        <v>3</v>
      </c>
      <c r="B53" s="10">
        <v>193</v>
      </c>
      <c r="C53" s="9">
        <v>1141</v>
      </c>
      <c r="D53" s="9">
        <v>1334</v>
      </c>
      <c r="E53" s="4">
        <f>E51</f>
        <v>5295</v>
      </c>
      <c r="F53" s="12">
        <v>-34</v>
      </c>
      <c r="G53" s="30">
        <f t="shared" si="11"/>
        <v>8449</v>
      </c>
      <c r="I53" s="19">
        <v>3</v>
      </c>
      <c r="J53" s="10">
        <v>161</v>
      </c>
      <c r="K53" s="4">
        <f t="shared" si="12"/>
        <v>1141</v>
      </c>
      <c r="L53" s="4">
        <f>D53</f>
        <v>1334</v>
      </c>
      <c r="M53" s="4">
        <f>M51</f>
        <v>5295</v>
      </c>
      <c r="N53" s="12">
        <v>-34</v>
      </c>
      <c r="O53" s="30">
        <f t="shared" si="10"/>
        <v>8417</v>
      </c>
      <c r="R53" s="19">
        <v>3</v>
      </c>
      <c r="S53" s="10">
        <v>586</v>
      </c>
      <c r="T53" s="9">
        <v>712</v>
      </c>
      <c r="U53" s="9">
        <v>1233</v>
      </c>
      <c r="V53" s="4"/>
      <c r="W53" s="4">
        <f>W51</f>
        <v>5357</v>
      </c>
      <c r="X53" s="12">
        <v>-20</v>
      </c>
      <c r="Y53" s="30">
        <f t="shared" si="13"/>
        <v>8388</v>
      </c>
      <c r="AA53" s="34">
        <v>3</v>
      </c>
      <c r="AB53" s="10">
        <v>846</v>
      </c>
      <c r="AC53" s="9">
        <v>1200</v>
      </c>
      <c r="AD53" s="4">
        <f>AD51</f>
        <v>2972</v>
      </c>
      <c r="AE53" s="4">
        <f>AE51</f>
        <v>3400</v>
      </c>
      <c r="AF53" s="4">
        <f>AF51</f>
        <v>60</v>
      </c>
      <c r="AG53" s="12">
        <v>20</v>
      </c>
      <c r="AH53" s="30">
        <f t="shared" si="14"/>
        <v>8498</v>
      </c>
    </row>
    <row r="54" spans="1:34" x14ac:dyDescent="0.4">
      <c r="A54" s="19">
        <v>4</v>
      </c>
      <c r="B54" s="10">
        <v>216</v>
      </c>
      <c r="C54" s="9">
        <v>1167</v>
      </c>
      <c r="D54" s="4">
        <f>D53</f>
        <v>1334</v>
      </c>
      <c r="E54" s="4">
        <f>E51</f>
        <v>5295</v>
      </c>
      <c r="F54" s="12">
        <v>-34</v>
      </c>
      <c r="G54" s="30">
        <f t="shared" si="11"/>
        <v>8498</v>
      </c>
      <c r="I54" s="19">
        <v>4</v>
      </c>
      <c r="J54" s="10">
        <v>187</v>
      </c>
      <c r="K54" s="4">
        <f t="shared" si="12"/>
        <v>1167</v>
      </c>
      <c r="L54" s="4">
        <f>D53</f>
        <v>1334</v>
      </c>
      <c r="M54" s="4">
        <f>M51</f>
        <v>5295</v>
      </c>
      <c r="N54" s="12">
        <v>-34</v>
      </c>
      <c r="O54" s="30">
        <f t="shared" si="10"/>
        <v>8469</v>
      </c>
      <c r="R54" s="19">
        <v>4</v>
      </c>
      <c r="S54" s="10">
        <v>561</v>
      </c>
      <c r="T54" s="9">
        <v>796</v>
      </c>
      <c r="U54" s="4">
        <f>U53</f>
        <v>1233</v>
      </c>
      <c r="V54" s="4"/>
      <c r="W54" s="4">
        <f>W51</f>
        <v>5357</v>
      </c>
      <c r="X54" s="12">
        <v>-20</v>
      </c>
      <c r="Y54" s="30">
        <f t="shared" si="13"/>
        <v>8447</v>
      </c>
      <c r="AA54" s="34">
        <v>4</v>
      </c>
      <c r="AB54" s="10">
        <v>830</v>
      </c>
      <c r="AC54" s="4">
        <f>AC53</f>
        <v>1200</v>
      </c>
      <c r="AD54" s="4">
        <f>AD51</f>
        <v>2972</v>
      </c>
      <c r="AE54" s="4">
        <f>AE51</f>
        <v>3400</v>
      </c>
      <c r="AF54" s="4">
        <f>AF51</f>
        <v>60</v>
      </c>
      <c r="AG54" s="12">
        <v>20</v>
      </c>
      <c r="AH54" s="30">
        <f t="shared" si="14"/>
        <v>8482</v>
      </c>
    </row>
    <row r="55" spans="1:34" x14ac:dyDescent="0.4">
      <c r="A55" s="19">
        <v>5</v>
      </c>
      <c r="B55" s="10">
        <v>177</v>
      </c>
      <c r="C55" s="9">
        <v>1115</v>
      </c>
      <c r="D55" s="9">
        <v>1192</v>
      </c>
      <c r="E55" s="11">
        <v>5436</v>
      </c>
      <c r="F55" s="12">
        <v>-34</v>
      </c>
      <c r="G55" s="30">
        <f t="shared" si="11"/>
        <v>8406</v>
      </c>
      <c r="I55" s="19">
        <v>5</v>
      </c>
      <c r="J55" s="10">
        <v>148</v>
      </c>
      <c r="K55" s="4">
        <f t="shared" si="12"/>
        <v>1115</v>
      </c>
      <c r="L55" s="4">
        <f>D55</f>
        <v>1192</v>
      </c>
      <c r="M55" s="4">
        <f>E55</f>
        <v>5436</v>
      </c>
      <c r="N55" s="12">
        <v>-34</v>
      </c>
      <c r="O55" s="30">
        <f t="shared" si="10"/>
        <v>8377</v>
      </c>
      <c r="R55" s="19">
        <v>5</v>
      </c>
      <c r="S55" s="10">
        <v>446</v>
      </c>
      <c r="T55" s="9">
        <v>815</v>
      </c>
      <c r="U55" s="9">
        <v>1067</v>
      </c>
      <c r="V55" s="52"/>
      <c r="W55" s="11">
        <v>5524</v>
      </c>
      <c r="X55" s="12">
        <v>-19</v>
      </c>
      <c r="Y55" s="30">
        <f t="shared" si="13"/>
        <v>8353</v>
      </c>
      <c r="AA55" s="34">
        <v>5</v>
      </c>
      <c r="AB55" s="10">
        <v>832</v>
      </c>
      <c r="AC55" s="9">
        <v>1231</v>
      </c>
      <c r="AD55" s="9">
        <v>2773</v>
      </c>
      <c r="AE55" s="4">
        <f>AE51</f>
        <v>3400</v>
      </c>
      <c r="AF55" s="4">
        <f>AF51</f>
        <v>60</v>
      </c>
      <c r="AG55" s="12">
        <v>20</v>
      </c>
      <c r="AH55" s="30">
        <f t="shared" si="14"/>
        <v>8316</v>
      </c>
    </row>
    <row r="56" spans="1:34" x14ac:dyDescent="0.4">
      <c r="A56" s="19">
        <v>6</v>
      </c>
      <c r="B56" s="10">
        <v>186</v>
      </c>
      <c r="C56" s="9">
        <v>980</v>
      </c>
      <c r="D56" s="4">
        <f>D55</f>
        <v>1192</v>
      </c>
      <c r="E56" s="4">
        <f>E55</f>
        <v>5436</v>
      </c>
      <c r="F56" s="12">
        <v>-34</v>
      </c>
      <c r="G56" s="30">
        <f t="shared" si="11"/>
        <v>8280</v>
      </c>
      <c r="I56" s="19">
        <v>6</v>
      </c>
      <c r="J56" s="10">
        <v>159</v>
      </c>
      <c r="K56" s="4">
        <f t="shared" si="12"/>
        <v>980</v>
      </c>
      <c r="L56" s="4">
        <f>D55</f>
        <v>1192</v>
      </c>
      <c r="M56" s="4">
        <f>M55</f>
        <v>5436</v>
      </c>
      <c r="N56" s="12">
        <v>-34</v>
      </c>
      <c r="O56" s="30">
        <f t="shared" si="10"/>
        <v>8253</v>
      </c>
      <c r="R56" s="19">
        <v>6</v>
      </c>
      <c r="S56" s="10">
        <v>418</v>
      </c>
      <c r="T56" s="9">
        <v>720</v>
      </c>
      <c r="U56" s="4">
        <f>U55</f>
        <v>1067</v>
      </c>
      <c r="V56" s="4"/>
      <c r="W56" s="4">
        <f>W55</f>
        <v>5524</v>
      </c>
      <c r="X56" s="12">
        <v>-19</v>
      </c>
      <c r="Y56" s="30">
        <f t="shared" si="13"/>
        <v>8230</v>
      </c>
      <c r="AA56" s="34">
        <v>6</v>
      </c>
      <c r="AB56" s="10">
        <v>642</v>
      </c>
      <c r="AC56" s="4">
        <f>AC55</f>
        <v>1231</v>
      </c>
      <c r="AD56" s="4">
        <f>AD55</f>
        <v>2773</v>
      </c>
      <c r="AE56" s="4">
        <f>AE51</f>
        <v>3400</v>
      </c>
      <c r="AF56" s="97">
        <v>50</v>
      </c>
      <c r="AG56" s="12">
        <v>20</v>
      </c>
      <c r="AH56" s="30">
        <f t="shared" si="14"/>
        <v>8116</v>
      </c>
    </row>
    <row r="57" spans="1:34" x14ac:dyDescent="0.4">
      <c r="A57" s="19">
        <v>7</v>
      </c>
      <c r="B57" s="10">
        <v>173</v>
      </c>
      <c r="C57" s="9">
        <v>942</v>
      </c>
      <c r="D57" s="9">
        <v>1186</v>
      </c>
      <c r="E57" s="4">
        <f>E55</f>
        <v>5436</v>
      </c>
      <c r="F57" s="12">
        <v>-34</v>
      </c>
      <c r="G57" s="30">
        <f t="shared" si="11"/>
        <v>8223</v>
      </c>
      <c r="I57" s="19">
        <v>7</v>
      </c>
      <c r="J57" s="10">
        <v>148</v>
      </c>
      <c r="K57" s="4">
        <f t="shared" si="12"/>
        <v>942</v>
      </c>
      <c r="L57" s="4">
        <f>D57</f>
        <v>1186</v>
      </c>
      <c r="M57" s="4">
        <f>M55</f>
        <v>5436</v>
      </c>
      <c r="N57" s="12">
        <v>-34</v>
      </c>
      <c r="O57" s="30">
        <f t="shared" si="10"/>
        <v>8198</v>
      </c>
      <c r="R57" s="19">
        <v>7</v>
      </c>
      <c r="S57" s="10">
        <v>405</v>
      </c>
      <c r="T57" s="9">
        <v>677</v>
      </c>
      <c r="U57" s="9">
        <v>1075</v>
      </c>
      <c r="V57" s="4"/>
      <c r="W57" s="4">
        <f>W55</f>
        <v>5524</v>
      </c>
      <c r="X57" s="12">
        <v>-19</v>
      </c>
      <c r="Y57" s="30">
        <f t="shared" si="13"/>
        <v>8182</v>
      </c>
      <c r="AA57" s="34">
        <v>7</v>
      </c>
      <c r="AB57" s="10">
        <v>629</v>
      </c>
      <c r="AC57" s="9">
        <v>1176</v>
      </c>
      <c r="AD57" s="4">
        <f>AD56</f>
        <v>2773</v>
      </c>
      <c r="AE57" s="4">
        <f>AE51</f>
        <v>3400</v>
      </c>
      <c r="AF57" s="4">
        <f>AF56</f>
        <v>50</v>
      </c>
      <c r="AG57" s="12">
        <v>20</v>
      </c>
      <c r="AH57" s="30">
        <f t="shared" si="14"/>
        <v>8048</v>
      </c>
    </row>
    <row r="58" spans="1:34" ht="18" thickBot="1" x14ac:dyDescent="0.45">
      <c r="A58" s="19">
        <v>8</v>
      </c>
      <c r="B58" s="10">
        <v>223</v>
      </c>
      <c r="C58" s="9">
        <v>899</v>
      </c>
      <c r="D58" s="4">
        <f>D57</f>
        <v>1186</v>
      </c>
      <c r="E58" s="4">
        <f>E55</f>
        <v>5436</v>
      </c>
      <c r="F58" s="12">
        <v>-34</v>
      </c>
      <c r="G58" s="30">
        <f t="shared" si="11"/>
        <v>8230</v>
      </c>
      <c r="I58" s="21">
        <v>8</v>
      </c>
      <c r="J58" s="31">
        <v>205</v>
      </c>
      <c r="K58" s="22">
        <f t="shared" si="12"/>
        <v>899</v>
      </c>
      <c r="L58" s="22">
        <f>D57</f>
        <v>1186</v>
      </c>
      <c r="M58" s="22">
        <f>M55</f>
        <v>5436</v>
      </c>
      <c r="N58" s="33">
        <v>-34</v>
      </c>
      <c r="O58" s="32">
        <f t="shared" si="10"/>
        <v>8212</v>
      </c>
      <c r="R58" s="19">
        <v>8</v>
      </c>
      <c r="S58" s="10">
        <v>423</v>
      </c>
      <c r="T58" s="9">
        <v>691</v>
      </c>
      <c r="U58" s="4">
        <f>U57</f>
        <v>1075</v>
      </c>
      <c r="V58" s="4"/>
      <c r="W58" s="4">
        <f>W55</f>
        <v>5524</v>
      </c>
      <c r="X58" s="12">
        <v>-19</v>
      </c>
      <c r="Y58" s="30">
        <f t="shared" si="13"/>
        <v>8214</v>
      </c>
      <c r="AA58" s="34">
        <v>8</v>
      </c>
      <c r="AB58" s="10">
        <v>688</v>
      </c>
      <c r="AC58" s="4">
        <f>AC57</f>
        <v>1176</v>
      </c>
      <c r="AD58" s="4">
        <f>AD56</f>
        <v>2773</v>
      </c>
      <c r="AE58" s="4">
        <f>AE51</f>
        <v>3400</v>
      </c>
      <c r="AF58" s="4">
        <f>AF56</f>
        <v>50</v>
      </c>
      <c r="AG58" s="12">
        <v>20</v>
      </c>
      <c r="AH58" s="30">
        <f t="shared" si="14"/>
        <v>8107</v>
      </c>
    </row>
    <row r="59" spans="1:34" ht="18" thickBot="1" x14ac:dyDescent="0.45">
      <c r="A59" s="19">
        <v>9</v>
      </c>
      <c r="B59" s="10">
        <v>255</v>
      </c>
      <c r="C59" s="9">
        <v>767</v>
      </c>
      <c r="D59" s="9">
        <v>1161</v>
      </c>
      <c r="E59" s="11">
        <v>5394</v>
      </c>
      <c r="F59" s="12">
        <v>-22</v>
      </c>
      <c r="G59" s="30">
        <f t="shared" ref="G59:G66" si="15">B59+C59+D59+E59+F59+$Y$3+$U$3</f>
        <v>8042</v>
      </c>
      <c r="R59" s="19">
        <v>9</v>
      </c>
      <c r="S59" s="10">
        <v>244</v>
      </c>
      <c r="T59" s="9">
        <v>729</v>
      </c>
      <c r="U59" s="9">
        <v>1116</v>
      </c>
      <c r="V59" s="52"/>
      <c r="W59" s="11">
        <v>5446</v>
      </c>
      <c r="X59" s="12">
        <v>-16</v>
      </c>
      <c r="Y59" s="30">
        <f t="shared" ref="Y59:Y66" si="16">S59+T59+U59+W59+X59+V59+$AC$3+$U$3</f>
        <v>8039</v>
      </c>
      <c r="AA59" s="34">
        <v>9</v>
      </c>
      <c r="AB59" s="10">
        <v>556</v>
      </c>
      <c r="AC59" s="9">
        <v>682</v>
      </c>
      <c r="AD59" s="9">
        <v>3272</v>
      </c>
      <c r="AE59" s="4">
        <f>AE51</f>
        <v>3400</v>
      </c>
      <c r="AF59" s="4">
        <f>AF56</f>
        <v>50</v>
      </c>
      <c r="AG59" s="12">
        <v>20</v>
      </c>
      <c r="AH59" s="30">
        <f t="shared" si="14"/>
        <v>7980</v>
      </c>
    </row>
    <row r="60" spans="1:34" x14ac:dyDescent="0.4">
      <c r="A60" s="19">
        <v>10</v>
      </c>
      <c r="B60" s="10">
        <v>208</v>
      </c>
      <c r="C60" s="4">
        <f>C59</f>
        <v>767</v>
      </c>
      <c r="D60" s="4">
        <f>D59</f>
        <v>1161</v>
      </c>
      <c r="E60" s="4">
        <f>E59</f>
        <v>5394</v>
      </c>
      <c r="F60" s="12">
        <v>-22</v>
      </c>
      <c r="G60" s="30">
        <f t="shared" si="15"/>
        <v>7995</v>
      </c>
      <c r="I60" s="64" t="s">
        <v>20</v>
      </c>
      <c r="J60" s="65"/>
      <c r="K60" s="65"/>
      <c r="L60" s="65"/>
      <c r="M60" s="65"/>
      <c r="N60" s="65"/>
      <c r="O60" s="65"/>
      <c r="P60" s="66"/>
      <c r="R60" s="19">
        <v>10</v>
      </c>
      <c r="S60" s="10">
        <v>195</v>
      </c>
      <c r="T60" s="4">
        <f>T59</f>
        <v>729</v>
      </c>
      <c r="U60" s="4">
        <f>U59</f>
        <v>1116</v>
      </c>
      <c r="V60" s="4"/>
      <c r="W60" s="4">
        <f>W59</f>
        <v>5446</v>
      </c>
      <c r="X60" s="12">
        <v>-16</v>
      </c>
      <c r="Y60" s="30">
        <f t="shared" si="16"/>
        <v>7990</v>
      </c>
      <c r="AA60" s="34">
        <v>10</v>
      </c>
      <c r="AB60" s="10">
        <v>467</v>
      </c>
      <c r="AC60" s="4">
        <f>AC59</f>
        <v>682</v>
      </c>
      <c r="AD60" s="4">
        <f>AD59</f>
        <v>3272</v>
      </c>
      <c r="AE60" s="4">
        <f>AE51</f>
        <v>3400</v>
      </c>
      <c r="AF60" s="97">
        <v>40</v>
      </c>
      <c r="AG60" s="12">
        <v>20</v>
      </c>
      <c r="AH60" s="30">
        <f t="shared" si="14"/>
        <v>7881</v>
      </c>
    </row>
    <row r="61" spans="1:34" x14ac:dyDescent="0.4">
      <c r="A61" s="19">
        <v>11</v>
      </c>
      <c r="B61" s="10">
        <v>222</v>
      </c>
      <c r="C61" s="9">
        <v>676</v>
      </c>
      <c r="D61" s="4">
        <f>D59</f>
        <v>1161</v>
      </c>
      <c r="E61" s="4">
        <f>E59</f>
        <v>5394</v>
      </c>
      <c r="F61" s="12">
        <v>-22</v>
      </c>
      <c r="G61" s="30">
        <f t="shared" si="15"/>
        <v>7918</v>
      </c>
      <c r="I61" s="19"/>
      <c r="J61" s="4" t="s">
        <v>11</v>
      </c>
      <c r="K61" s="4" t="s">
        <v>32</v>
      </c>
      <c r="L61" s="4" t="s">
        <v>12</v>
      </c>
      <c r="M61" s="4" t="s">
        <v>34</v>
      </c>
      <c r="N61" s="4" t="s">
        <v>13</v>
      </c>
      <c r="O61" s="4" t="s">
        <v>14</v>
      </c>
      <c r="P61" s="20" t="s">
        <v>15</v>
      </c>
      <c r="R61" s="19">
        <v>11</v>
      </c>
      <c r="S61" s="10">
        <v>216</v>
      </c>
      <c r="T61" s="9">
        <v>636</v>
      </c>
      <c r="U61" s="4">
        <f>U59</f>
        <v>1116</v>
      </c>
      <c r="V61" s="4"/>
      <c r="W61" s="4">
        <f>W59</f>
        <v>5446</v>
      </c>
      <c r="X61" s="12">
        <v>-16</v>
      </c>
      <c r="Y61" s="30">
        <f t="shared" si="16"/>
        <v>7918</v>
      </c>
      <c r="AA61" s="34">
        <v>11</v>
      </c>
      <c r="AB61" s="10">
        <v>453</v>
      </c>
      <c r="AC61" s="9">
        <v>685</v>
      </c>
      <c r="AD61" s="4">
        <f>AD60</f>
        <v>3272</v>
      </c>
      <c r="AE61" s="4">
        <f>AE51</f>
        <v>3400</v>
      </c>
      <c r="AF61" s="4">
        <f>AF60</f>
        <v>40</v>
      </c>
      <c r="AG61" s="12">
        <v>20</v>
      </c>
      <c r="AH61" s="30">
        <f t="shared" si="14"/>
        <v>7870</v>
      </c>
    </row>
    <row r="62" spans="1:34" x14ac:dyDescent="0.4">
      <c r="A62" s="19">
        <v>12</v>
      </c>
      <c r="B62" s="10">
        <v>216</v>
      </c>
      <c r="C62" s="4">
        <f>C61</f>
        <v>676</v>
      </c>
      <c r="D62" s="4">
        <f>D59</f>
        <v>1161</v>
      </c>
      <c r="E62" s="4">
        <f>E59</f>
        <v>5394</v>
      </c>
      <c r="F62" s="12">
        <v>-22</v>
      </c>
      <c r="G62" s="30">
        <f t="shared" si="15"/>
        <v>7912</v>
      </c>
      <c r="I62" s="19">
        <v>1</v>
      </c>
      <c r="J62" s="10">
        <v>867</v>
      </c>
      <c r="K62" s="4">
        <f>T51</f>
        <v>630</v>
      </c>
      <c r="L62" s="4">
        <f>U51</f>
        <v>1274</v>
      </c>
      <c r="M62" s="52"/>
      <c r="N62" s="4">
        <f>W51</f>
        <v>5357</v>
      </c>
      <c r="O62" s="12">
        <v>-10</v>
      </c>
      <c r="P62" s="30">
        <f>J62+L62+K62+N62+O62+$AC$3+$U$3</f>
        <v>8638</v>
      </c>
      <c r="R62" s="19">
        <v>12</v>
      </c>
      <c r="S62" s="10">
        <v>210</v>
      </c>
      <c r="T62" s="4">
        <f>T61</f>
        <v>636</v>
      </c>
      <c r="U62" s="4">
        <f>U59</f>
        <v>1116</v>
      </c>
      <c r="V62" s="4"/>
      <c r="W62" s="4">
        <f>W59</f>
        <v>5446</v>
      </c>
      <c r="X62" s="12">
        <v>-16</v>
      </c>
      <c r="Y62" s="30">
        <f t="shared" si="16"/>
        <v>7912</v>
      </c>
      <c r="AA62" s="34">
        <v>12</v>
      </c>
      <c r="AB62" s="10">
        <v>493</v>
      </c>
      <c r="AC62" s="4">
        <f>AC61</f>
        <v>685</v>
      </c>
      <c r="AD62" s="4">
        <f>AD60</f>
        <v>3272</v>
      </c>
      <c r="AE62" s="4">
        <f>AE51</f>
        <v>3400</v>
      </c>
      <c r="AF62" s="4">
        <f>AF60</f>
        <v>40</v>
      </c>
      <c r="AG62" s="12">
        <v>20</v>
      </c>
      <c r="AH62" s="30">
        <f t="shared" si="14"/>
        <v>7910</v>
      </c>
    </row>
    <row r="63" spans="1:34" ht="18" thickBot="1" x14ac:dyDescent="0.45">
      <c r="A63" s="19">
        <v>13</v>
      </c>
      <c r="B63" s="10">
        <v>206</v>
      </c>
      <c r="C63" s="9">
        <v>534</v>
      </c>
      <c r="D63" s="9">
        <v>1245</v>
      </c>
      <c r="E63" s="4">
        <f>E59</f>
        <v>5394</v>
      </c>
      <c r="F63" s="12">
        <v>-22</v>
      </c>
      <c r="G63" s="30">
        <f t="shared" si="15"/>
        <v>7844</v>
      </c>
      <c r="I63" s="19">
        <v>2</v>
      </c>
      <c r="J63" s="10">
        <v>771</v>
      </c>
      <c r="K63" s="4">
        <f>T52</f>
        <v>610</v>
      </c>
      <c r="L63" s="4">
        <f>U51</f>
        <v>1274</v>
      </c>
      <c r="M63" s="4"/>
      <c r="N63" s="4">
        <f>W51</f>
        <v>5357</v>
      </c>
      <c r="O63" s="12">
        <v>-10</v>
      </c>
      <c r="P63" s="30">
        <f t="shared" ref="P63:P69" si="17">J63+L63+K63+N63+O63+$AC$3+$U$3</f>
        <v>8522</v>
      </c>
      <c r="R63" s="19">
        <v>13</v>
      </c>
      <c r="S63" s="10">
        <v>201</v>
      </c>
      <c r="T63" s="9">
        <v>534</v>
      </c>
      <c r="U63" s="9">
        <v>1166</v>
      </c>
      <c r="V63" s="52"/>
      <c r="W63" s="4">
        <f>W59</f>
        <v>5446</v>
      </c>
      <c r="X63" s="12">
        <v>-16</v>
      </c>
      <c r="Y63" s="30">
        <f t="shared" si="16"/>
        <v>7851</v>
      </c>
      <c r="AA63" s="35">
        <v>13</v>
      </c>
      <c r="AB63" s="31">
        <v>598</v>
      </c>
      <c r="AC63" s="22">
        <f>AC62</f>
        <v>685</v>
      </c>
      <c r="AD63" s="22">
        <f>AD61</f>
        <v>3272</v>
      </c>
      <c r="AE63" s="22">
        <f>AE52</f>
        <v>3400</v>
      </c>
      <c r="AF63" s="22">
        <f>AF60</f>
        <v>40</v>
      </c>
      <c r="AG63" s="33">
        <v>20</v>
      </c>
      <c r="AH63" s="30">
        <f t="shared" si="14"/>
        <v>8015</v>
      </c>
    </row>
    <row r="64" spans="1:34" x14ac:dyDescent="0.4">
      <c r="A64" s="81">
        <v>14</v>
      </c>
      <c r="B64" s="82">
        <v>180</v>
      </c>
      <c r="C64" s="4">
        <f>C63</f>
        <v>534</v>
      </c>
      <c r="D64" s="83">
        <f>D63</f>
        <v>1245</v>
      </c>
      <c r="E64" s="4">
        <f>E59</f>
        <v>5394</v>
      </c>
      <c r="F64" s="12">
        <v>-22</v>
      </c>
      <c r="G64" s="84">
        <f t="shared" si="15"/>
        <v>7818</v>
      </c>
      <c r="I64" s="19">
        <v>3</v>
      </c>
      <c r="J64" s="10">
        <v>676</v>
      </c>
      <c r="K64" s="4">
        <f t="shared" ref="K64:K69" si="18">T53</f>
        <v>712</v>
      </c>
      <c r="L64" s="4">
        <f>U53</f>
        <v>1233</v>
      </c>
      <c r="M64" s="52"/>
      <c r="N64" s="4">
        <f>W51</f>
        <v>5357</v>
      </c>
      <c r="O64" s="12">
        <v>-10</v>
      </c>
      <c r="P64" s="30">
        <f t="shared" si="17"/>
        <v>8488</v>
      </c>
      <c r="R64" s="19">
        <v>14</v>
      </c>
      <c r="S64" s="10">
        <v>174</v>
      </c>
      <c r="T64" s="4">
        <f>T63</f>
        <v>534</v>
      </c>
      <c r="U64" s="4">
        <f>U63</f>
        <v>1166</v>
      </c>
      <c r="V64" s="4"/>
      <c r="W64" s="4">
        <f>W59</f>
        <v>5446</v>
      </c>
      <c r="X64" s="12">
        <v>-16</v>
      </c>
      <c r="Y64" s="30">
        <f t="shared" si="16"/>
        <v>7824</v>
      </c>
    </row>
    <row r="65" spans="1:25" x14ac:dyDescent="0.4">
      <c r="A65" s="19">
        <v>15</v>
      </c>
      <c r="B65" s="10">
        <v>155</v>
      </c>
      <c r="C65" s="9">
        <v>553</v>
      </c>
      <c r="D65" s="83">
        <f>D63</f>
        <v>1245</v>
      </c>
      <c r="E65" s="4">
        <f>E59</f>
        <v>5394</v>
      </c>
      <c r="F65" s="12">
        <v>-22</v>
      </c>
      <c r="G65" s="30">
        <f t="shared" si="15"/>
        <v>7812</v>
      </c>
      <c r="I65" s="19">
        <v>4</v>
      </c>
      <c r="J65" s="10">
        <v>649</v>
      </c>
      <c r="K65" s="4">
        <f t="shared" si="18"/>
        <v>796</v>
      </c>
      <c r="L65" s="4">
        <f>U53</f>
        <v>1233</v>
      </c>
      <c r="M65" s="4"/>
      <c r="N65" s="4">
        <f>W51</f>
        <v>5357</v>
      </c>
      <c r="O65" s="12">
        <v>-10</v>
      </c>
      <c r="P65" s="30">
        <f t="shared" si="17"/>
        <v>8545</v>
      </c>
      <c r="R65" s="19">
        <v>15</v>
      </c>
      <c r="S65" s="10">
        <v>158</v>
      </c>
      <c r="T65" s="9">
        <v>538</v>
      </c>
      <c r="U65" s="4">
        <f>U63</f>
        <v>1166</v>
      </c>
      <c r="V65" s="4"/>
      <c r="W65" s="4">
        <f>W59</f>
        <v>5446</v>
      </c>
      <c r="X65" s="12">
        <v>-16</v>
      </c>
      <c r="Y65" s="30">
        <f t="shared" si="16"/>
        <v>7812</v>
      </c>
    </row>
    <row r="66" spans="1:25" x14ac:dyDescent="0.4">
      <c r="A66" s="81">
        <v>16</v>
      </c>
      <c r="B66" s="82">
        <v>183</v>
      </c>
      <c r="C66" s="4">
        <f>C65</f>
        <v>553</v>
      </c>
      <c r="D66" s="83">
        <f>D63</f>
        <v>1245</v>
      </c>
      <c r="E66" s="4">
        <f>E59</f>
        <v>5394</v>
      </c>
      <c r="F66" s="12">
        <v>-22</v>
      </c>
      <c r="G66" s="84">
        <f t="shared" si="15"/>
        <v>7840</v>
      </c>
      <c r="I66" s="19">
        <v>5</v>
      </c>
      <c r="J66" s="10">
        <v>532</v>
      </c>
      <c r="K66" s="4">
        <f t="shared" si="18"/>
        <v>815</v>
      </c>
      <c r="L66" s="4">
        <f>U55</f>
        <v>1067</v>
      </c>
      <c r="M66" s="52"/>
      <c r="N66" s="4">
        <f>W55</f>
        <v>5524</v>
      </c>
      <c r="O66" s="12">
        <v>-10</v>
      </c>
      <c r="P66" s="30">
        <f t="shared" si="17"/>
        <v>8448</v>
      </c>
      <c r="R66" s="19">
        <v>16</v>
      </c>
      <c r="S66" s="10">
        <v>179</v>
      </c>
      <c r="T66" s="4">
        <f>T65</f>
        <v>538</v>
      </c>
      <c r="U66" s="4">
        <f>U63</f>
        <v>1166</v>
      </c>
      <c r="V66" s="4"/>
      <c r="W66" s="4">
        <f>W59</f>
        <v>5446</v>
      </c>
      <c r="X66" s="12">
        <v>-16</v>
      </c>
      <c r="Y66" s="30">
        <f t="shared" si="16"/>
        <v>7833</v>
      </c>
    </row>
    <row r="67" spans="1:25" x14ac:dyDescent="0.4">
      <c r="A67" s="19">
        <v>17</v>
      </c>
      <c r="B67" s="82">
        <v>211</v>
      </c>
      <c r="C67" s="9">
        <v>640</v>
      </c>
      <c r="D67" s="9">
        <v>5756</v>
      </c>
      <c r="E67" s="11">
        <v>565</v>
      </c>
      <c r="F67" s="12">
        <v>-10</v>
      </c>
      <c r="G67" s="84">
        <f t="shared" ref="G67:G68" si="19">B67+C67+D67+E67+F67+$AA$3+$U$3</f>
        <v>7669</v>
      </c>
      <c r="I67" s="19">
        <v>6</v>
      </c>
      <c r="J67" s="10">
        <v>503</v>
      </c>
      <c r="K67" s="4">
        <f t="shared" si="18"/>
        <v>720</v>
      </c>
      <c r="L67" s="4">
        <f>U55</f>
        <v>1067</v>
      </c>
      <c r="M67" s="4"/>
      <c r="N67" s="4">
        <f>W55</f>
        <v>5524</v>
      </c>
      <c r="O67" s="12">
        <v>-10</v>
      </c>
      <c r="P67" s="30">
        <f t="shared" si="17"/>
        <v>8324</v>
      </c>
      <c r="R67" s="19">
        <v>17</v>
      </c>
      <c r="S67" s="10">
        <v>219</v>
      </c>
      <c r="T67" s="9">
        <v>628</v>
      </c>
      <c r="U67" s="4"/>
      <c r="V67" s="4">
        <f>D67</f>
        <v>5756</v>
      </c>
      <c r="W67" s="4">
        <f>E67</f>
        <v>565</v>
      </c>
      <c r="X67" s="12">
        <v>-10</v>
      </c>
      <c r="Y67" s="30">
        <f>S67+T67+V67+W67+X67+$AA$3+$U$3</f>
        <v>7665</v>
      </c>
    </row>
    <row r="68" spans="1:25" ht="18" thickBot="1" x14ac:dyDescent="0.45">
      <c r="A68" s="21">
        <v>18</v>
      </c>
      <c r="B68" s="31">
        <v>185</v>
      </c>
      <c r="C68" s="22">
        <f>C67</f>
        <v>640</v>
      </c>
      <c r="D68" s="22">
        <f>D67</f>
        <v>5756</v>
      </c>
      <c r="E68" s="85">
        <f>E67</f>
        <v>565</v>
      </c>
      <c r="F68" s="33">
        <v>-10</v>
      </c>
      <c r="G68" s="32">
        <f t="shared" si="19"/>
        <v>7643</v>
      </c>
      <c r="I68" s="59">
        <v>7</v>
      </c>
      <c r="J68" s="154">
        <v>478</v>
      </c>
      <c r="K68" s="4">
        <f t="shared" si="18"/>
        <v>677</v>
      </c>
      <c r="L68" s="60">
        <f>U57</f>
        <v>1075</v>
      </c>
      <c r="M68" s="68"/>
      <c r="N68" s="60">
        <f>W55</f>
        <v>5524</v>
      </c>
      <c r="O68" s="12">
        <v>-10</v>
      </c>
      <c r="P68" s="67">
        <f t="shared" si="17"/>
        <v>8264</v>
      </c>
      <c r="R68" s="21">
        <v>18</v>
      </c>
      <c r="S68" s="31">
        <v>201</v>
      </c>
      <c r="T68" s="22">
        <f>T67</f>
        <v>628</v>
      </c>
      <c r="U68" s="22"/>
      <c r="V68" s="22">
        <f>D68</f>
        <v>5756</v>
      </c>
      <c r="W68" s="22">
        <f>E68</f>
        <v>565</v>
      </c>
      <c r="X68" s="33">
        <v>-10</v>
      </c>
      <c r="Y68" s="32">
        <f>S68+T68+V68+W68+X68+$AA$3+$U$3</f>
        <v>7647</v>
      </c>
    </row>
    <row r="69" spans="1:25" x14ac:dyDescent="0.4">
      <c r="C69" s="53"/>
      <c r="D69" s="53"/>
      <c r="E69" s="53"/>
      <c r="I69" s="19">
        <v>8</v>
      </c>
      <c r="J69" s="10">
        <v>485</v>
      </c>
      <c r="K69" s="4">
        <f t="shared" si="18"/>
        <v>691</v>
      </c>
      <c r="L69" s="4">
        <f>U57</f>
        <v>1075</v>
      </c>
      <c r="M69" s="4"/>
      <c r="N69" s="4">
        <f>W55</f>
        <v>5524</v>
      </c>
      <c r="O69" s="12">
        <v>-10</v>
      </c>
      <c r="P69" s="30">
        <f t="shared" si="17"/>
        <v>8285</v>
      </c>
      <c r="W69" t="s">
        <v>38</v>
      </c>
    </row>
    <row r="70" spans="1:25" ht="18" thickBot="1" x14ac:dyDescent="0.45">
      <c r="C70" s="53"/>
      <c r="D70" s="53"/>
      <c r="E70" s="53"/>
      <c r="I70" s="69">
        <v>9</v>
      </c>
      <c r="J70" s="155">
        <v>268</v>
      </c>
      <c r="K70" s="70">
        <f>T67</f>
        <v>628</v>
      </c>
      <c r="L70" s="70"/>
      <c r="M70" s="70">
        <f>D67</f>
        <v>5756</v>
      </c>
      <c r="N70" s="70">
        <f>E67</f>
        <v>565</v>
      </c>
      <c r="O70" s="71">
        <v>-15</v>
      </c>
      <c r="P70" s="72">
        <f>J70+K70+M70+N70+O70+$AC$3+$U$3</f>
        <v>7722</v>
      </c>
    </row>
    <row r="71" spans="1:25" x14ac:dyDescent="0.4">
      <c r="C71" s="53"/>
      <c r="D71" s="53"/>
      <c r="E71" s="53"/>
    </row>
    <row r="76" spans="1:25" x14ac:dyDescent="0.4">
      <c r="J76" t="s">
        <v>24</v>
      </c>
    </row>
  </sheetData>
  <mergeCells count="39">
    <mergeCell ref="AA49:AH49"/>
    <mergeCell ref="H2:J2"/>
    <mergeCell ref="K2:N2"/>
    <mergeCell ref="O2:P3"/>
    <mergeCell ref="Q2:T3"/>
    <mergeCell ref="H3:J3"/>
    <mergeCell ref="K3:N3"/>
    <mergeCell ref="AD12:AD23"/>
    <mergeCell ref="X16:X23"/>
    <mergeCell ref="L17:L23"/>
    <mergeCell ref="G33:L42"/>
    <mergeCell ref="S34:X42"/>
    <mergeCell ref="Y38:AD42"/>
    <mergeCell ref="A5:F5"/>
    <mergeCell ref="G5:L5"/>
    <mergeCell ref="M5:R5"/>
    <mergeCell ref="S5:X5"/>
    <mergeCell ref="Y5:AD5"/>
    <mergeCell ref="F7:F23"/>
    <mergeCell ref="G7:L16"/>
    <mergeCell ref="R7:R23"/>
    <mergeCell ref="S7:X15"/>
    <mergeCell ref="Y7:AD11"/>
    <mergeCell ref="U3:V3"/>
    <mergeCell ref="W3:X3"/>
    <mergeCell ref="Y3:Z3"/>
    <mergeCell ref="AA3:AB3"/>
    <mergeCell ref="AC3:AD3"/>
    <mergeCell ref="A4:AD4"/>
    <mergeCell ref="U2:V2"/>
    <mergeCell ref="W2:X2"/>
    <mergeCell ref="Y2:Z2"/>
    <mergeCell ref="AA2:AB2"/>
    <mergeCell ref="AC2:AD2"/>
    <mergeCell ref="A3:C3"/>
    <mergeCell ref="D3:G3"/>
    <mergeCell ref="A1:AD1"/>
    <mergeCell ref="A2:C2"/>
    <mergeCell ref="D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XS</vt:lpstr>
      <vt:lpstr>S</vt:lpstr>
      <vt:lpstr>M</vt:lpstr>
      <vt:lpstr>L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jungmok</cp:lastModifiedBy>
  <dcterms:created xsi:type="dcterms:W3CDTF">2016-09-12T05:34:55Z</dcterms:created>
  <dcterms:modified xsi:type="dcterms:W3CDTF">2019-07-17T08:27:06Z</dcterms:modified>
</cp:coreProperties>
</file>